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1600" windowHeight="9735"/>
  </bookViews>
  <sheets>
    <sheet name="สภ.กู่ทอง" sheetId="11" r:id="rId1"/>
  </sheets>
  <definedNames>
    <definedName name="_xlnm.Print_Area" localSheetId="0">สภ.กู่ทอง!$A$1:$M$60</definedName>
    <definedName name="_xlnm.Print_Titles" localSheetId="0">สภ.กู่ทอง!$6:$8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5" i="11" l="1"/>
  <c r="J53" i="11"/>
  <c r="L51" i="11"/>
  <c r="L49" i="11"/>
  <c r="L47" i="11"/>
  <c r="L44" i="11"/>
  <c r="L42" i="11"/>
  <c r="L40" i="11"/>
  <c r="L38" i="11"/>
  <c r="L36" i="11"/>
  <c r="L33" i="11"/>
  <c r="L31" i="11"/>
  <c r="L30" i="11"/>
  <c r="L29" i="11"/>
  <c r="L27" i="11"/>
  <c r="L26" i="11"/>
  <c r="L25" i="11"/>
  <c r="L23" i="11"/>
  <c r="L22" i="11"/>
  <c r="L21" i="11"/>
  <c r="L20" i="11"/>
  <c r="L19" i="11"/>
  <c r="L18" i="11"/>
  <c r="L11" i="11"/>
  <c r="K18" i="11"/>
  <c r="K51" i="11"/>
  <c r="K49" i="11"/>
  <c r="K47" i="11"/>
  <c r="K44" i="11"/>
  <c r="K42" i="11"/>
  <c r="K40" i="11"/>
  <c r="K38" i="11"/>
  <c r="K36" i="11"/>
  <c r="K33" i="11"/>
  <c r="K31" i="11"/>
  <c r="K30" i="11"/>
  <c r="K29" i="11"/>
  <c r="K27" i="11"/>
  <c r="K26" i="11"/>
  <c r="K23" i="11"/>
  <c r="K22" i="11"/>
  <c r="K21" i="11"/>
  <c r="K20" i="11"/>
  <c r="K19" i="11"/>
  <c r="K11" i="11"/>
  <c r="I53" i="11"/>
  <c r="D53" i="11"/>
  <c r="L53" i="11" l="1"/>
  <c r="K53" i="11"/>
</calcChain>
</file>

<file path=xl/sharedStrings.xml><?xml version="1.0" encoding="utf-8"?>
<sst xmlns="http://schemas.openxmlformats.org/spreadsheetml/2006/main" count="176" uniqueCount="60">
  <si>
    <t>ที่</t>
  </si>
  <si>
    <t>สตช.</t>
  </si>
  <si>
    <t>อปท.</t>
  </si>
  <si>
    <t>อื่นๆ</t>
  </si>
  <si>
    <t xml:space="preserve"> -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</si>
  <si>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</si>
  <si>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</si>
  <si>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>1 ค่าตอบแทนคุ้มครองพยาน</t>
  </si>
  <si>
    <t>2 ค่าตอบแทนนักจิตวิทยา</t>
  </si>
  <si>
    <t>3 ค่าตอบแทนชันสูตรพลิกศพ</t>
  </si>
  <si>
    <t>4 ค่าส่งหมายเรียกพยาน</t>
  </si>
  <si>
    <t xml:space="preserve"> - ค่าใช้สอย</t>
  </si>
  <si>
    <t>1.ค่าใช้จ่ายในการเดินทางไปราชการ</t>
  </si>
  <si>
    <t xml:space="preserve"> - ค่าวัสดุ</t>
  </si>
  <si>
    <t>1.ค่าวัสดุสำนักงาน</t>
  </si>
  <si>
    <t>4.ค่าวัสดุอาหารผู้ต้องหา</t>
  </si>
  <si>
    <t>5 ค่าตอบแทนสอบสวนคดีอาญา</t>
  </si>
  <si>
    <t>2.ค่าน้ำมันเชื้อเพลิงและหล่อลื่น</t>
  </si>
  <si>
    <t>3.ค่าวัสดุจราจร(ค่าวัสดุอื่น)</t>
  </si>
  <si>
    <t>2.ค่าซ่อมยานพาหนะ</t>
  </si>
  <si>
    <t>3.ค่าจ้างเหมาบริการ</t>
  </si>
  <si>
    <t>ชื่อโครงการ /
กิจกรรม</t>
  </si>
  <si>
    <t>รวม</t>
  </si>
  <si>
    <t>โครงการบริหารจัดการสกัดกั้นยาเสพติด Heart Land</t>
  </si>
  <si>
    <t>โครงการสลายโครงสร้างเครือข่ายผู้มีอิทธิพล</t>
  </si>
  <si>
    <t>โครงการตำรวจประสานโรงเรียน (1 ตำรวจ 1 โรงเรียน)</t>
  </si>
  <si>
    <t xml:space="preserve"> - ค่าใช้จ่ายอื่น (แก้ไขปัญหาฯ)</t>
  </si>
  <si>
    <t xml:space="preserve">โครงการ การศึกษาเพื่อต่อต้านการใช้ยาเสพติดในโรงเรียน (D.A.R.E) </t>
  </si>
  <si>
    <t xml:space="preserve"> - ค่าสาธารณูปโภค</t>
  </si>
  <si>
    <t xml:space="preserve"> - ค่าตอบแทน ๕ ค่า</t>
  </si>
  <si>
    <t xml:space="preserve"> - ค่าตอบแทนการปฏิบัติงานนอกเวลาราชการ</t>
  </si>
  <si>
    <t>ประเทศไทยสำหรับเป็นค่าตอบแทนการสอบครูตำรวจ</t>
  </si>
  <si>
    <t>1. ไฟฟ้า</t>
  </si>
  <si>
    <t>2. ประปา</t>
  </si>
  <si>
    <t>3. โทรศัพท์</t>
  </si>
  <si>
    <t>4. ไปรณีย์</t>
  </si>
  <si>
    <t>5. อินเตอร์เน็ต</t>
  </si>
  <si>
    <t>ผลการดำเนินการ</t>
  </si>
  <si>
    <t>ผลการเบิกจ่าย</t>
  </si>
  <si>
    <t>คิดเป็นร้อยละ</t>
  </si>
  <si>
    <t>ปัญหา / อุปสรรค
แนวทางการแก้ไข</t>
  </si>
  <si>
    <t>คงเหลือ</t>
  </si>
  <si>
    <t>ไม่มี</t>
  </si>
  <si>
    <t>เป็นไปตามเป้าหมาย</t>
  </si>
  <si>
    <t>โครงการชุมชนและมวลชนสัมพันธ์</t>
  </si>
  <si>
    <t>หน่วยงาน
ภาครัฐ</t>
  </si>
  <si>
    <t>โครงการอาสาสมัครตำรวจบ้าน</t>
  </si>
  <si>
    <t>-</t>
  </si>
  <si>
    <t>เบี้ยประชุมคณะกรรมการตรวจสอบและติดตามการบริหารงานตำรวจ (กต.ตร.)</t>
  </si>
  <si>
    <t>โครงการปฏิรูประบบการสอบสวนและการบังคับใช้กฎหมาย</t>
  </si>
  <si>
    <t>จำนวนงบประมาณ/แหล่งที่จัดสรร/สนับสนุน</t>
  </si>
  <si>
    <t>ภาคเอกชน</t>
  </si>
  <si>
    <t xml:space="preserve">รายงานผลการใช้จ่ายงบประมาณ </t>
  </si>
  <si>
    <t>ประจำปีงบประมาณ พ.ศ.2569 ( รอบ ๖ เดือนแรก หรือ 2 ไตรมาส )</t>
  </si>
  <si>
    <t>ไตรมาส 1</t>
  </si>
  <si>
    <t>(ต.ค.68 - ธ.ค.68</t>
  </si>
  <si>
    <t>ม.ค.69 - มี.ค.69</t>
  </si>
  <si>
    <t>ไตรมาส 2</t>
  </si>
  <si>
    <t>.</t>
  </si>
  <si>
    <t xml:space="preserve"> สถานีตำรวจภูธรกู่ทอง จังหวัดมหาสารคาม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</si>
</sst>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0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2"/>
      <color theme="1"/>
      <name val="TH SarabunIT๙"/>
      <family val="2"/>
    </font>
    <font>
      <b/>
      <sz val="16"/>
      <color theme="1"/>
      <name val="TH SarabunIT๙"/>
      <family val="2"/>
      <charset val="222"/>
    </font>
    <font>
      <b/>
      <sz val="16"/>
      <color theme="1"/>
      <name val="TH SarabunPSK"/>
      <family val="2"/>
      <charset val="222"/>
    </font>
    <font>
      <sz val="8"/>
      <name val="Tahoma"/>
      <family val="2"/>
      <charset val="222"/>
      <scheme val="minor"/>
    </font>
    <font>
      <b/>
      <sz val="16"/>
      <name val="TH SarabunIT๙"/>
      <family val="2"/>
    </font>
    <font>
      <b/>
      <sz val="36"/>
      <color theme="0" tint="-4.9989318521683403E-2"/>
      <name val="TH SarabunIT๙"/>
      <family val="2"/>
    </font>
    <font>
      <sz val="16"/>
      <color rgb="FF660033"/>
      <name val="TH SarabunIT๙"/>
      <family val="2"/>
    </font>
    <font>
      <b/>
      <sz val="36"/>
      <color theme="0"/>
      <name val="TH SarabunIT๙"/>
      <family val="2"/>
    </font>
    <font>
      <b/>
      <sz val="20"/>
      <color theme="0"/>
      <name val="TH SarabunIT๙"/>
      <family val="2"/>
    </font>
    <font>
      <b/>
      <sz val="24"/>
      <color theme="0"/>
      <name val="TH SarabunIT๙"/>
      <family val="2"/>
    </font>
    <font>
      <b/>
      <sz val="16"/>
      <color rgb="FFFF0000"/>
      <name val="TH SarabunIT๙"/>
      <family val="2"/>
      <charset val="222"/>
    </font>
    <font>
      <b/>
      <sz val="16"/>
      <name val="TH SarabunIT๙"/>
      <family val="2"/>
      <charset val="222"/>
    </font>
    <font>
      <b/>
      <sz val="16"/>
      <name val="TH SarabunPSK"/>
      <family val="2"/>
      <charset val="222"/>
    </font>
    <font>
      <b/>
      <sz val="14"/>
      <color theme="1"/>
      <name val="TH SarabunIT๙"/>
      <family val="2"/>
    </font>
    <font>
      <sz val="20"/>
      <color theme="1"/>
      <name val="TH SarabunIT๙"/>
      <family val="2"/>
    </font>
    <font>
      <sz val="16"/>
      <name val="TH SarabunIT๙"/>
      <family val="2"/>
    </font>
  </fonts>
  <fills count="10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46">
    <border>
      <left/>
      <right/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hair">
        <color rgb="FF0070C0"/>
      </left>
      <right style="hair">
        <color rgb="FF0070C0"/>
      </right>
      <top style="hair">
        <color rgb="FF0070C0"/>
      </top>
      <bottom style="hair">
        <color rgb="FF0070C0"/>
      </bottom>
      <diagonal/>
    </border>
    <border>
      <left style="hair">
        <color rgb="FF0070C0"/>
      </left>
      <right style="hair">
        <color rgb="FF0070C0"/>
      </right>
      <top style="hair">
        <color rgb="FF0070C0"/>
      </top>
      <bottom/>
      <diagonal/>
    </border>
    <border>
      <left style="hair">
        <color rgb="FF0070C0"/>
      </left>
      <right style="hair">
        <color rgb="FF0070C0"/>
      </right>
      <top/>
      <bottom style="hair">
        <color rgb="FF0070C0"/>
      </bottom>
      <diagonal/>
    </border>
    <border>
      <left style="hair">
        <color rgb="FF0070C0"/>
      </left>
      <right style="hair">
        <color rgb="FF0070C0"/>
      </right>
      <top style="hair">
        <color rgb="FFFF0000"/>
      </top>
      <bottom style="hair">
        <color rgb="FF0070C0"/>
      </bottom>
      <diagonal/>
    </border>
    <border>
      <left style="hair">
        <color rgb="FF0070C0"/>
      </left>
      <right style="hair">
        <color rgb="FF0070C0"/>
      </right>
      <top style="hair">
        <color rgb="FF0070C0"/>
      </top>
      <bottom style="hair">
        <color rgb="FFFF000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/>
      <bottom/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hair">
        <color rgb="FF0070C0"/>
      </right>
      <top style="thin">
        <color rgb="FF0070C0"/>
      </top>
      <bottom style="hair">
        <color rgb="FF0070C0"/>
      </bottom>
      <diagonal/>
    </border>
    <border>
      <left style="hair">
        <color rgb="FF0070C0"/>
      </left>
      <right style="hair">
        <color rgb="FF0070C0"/>
      </right>
      <top style="thin">
        <color rgb="FF0070C0"/>
      </top>
      <bottom style="hair">
        <color rgb="FF0070C0"/>
      </bottom>
      <diagonal/>
    </border>
    <border>
      <left style="hair">
        <color rgb="FF0070C0"/>
      </left>
      <right style="thin">
        <color rgb="FF0070C0"/>
      </right>
      <top style="thin">
        <color rgb="FF0070C0"/>
      </top>
      <bottom style="hair">
        <color rgb="FF0070C0"/>
      </bottom>
      <diagonal/>
    </border>
    <border>
      <left style="thin">
        <color rgb="FF0070C0"/>
      </left>
      <right style="hair">
        <color rgb="FF0070C0"/>
      </right>
      <top style="hair">
        <color rgb="FF0070C0"/>
      </top>
      <bottom/>
      <diagonal/>
    </border>
    <border>
      <left style="hair">
        <color rgb="FF0070C0"/>
      </left>
      <right style="thin">
        <color rgb="FF0070C0"/>
      </right>
      <top style="hair">
        <color rgb="FF0070C0"/>
      </top>
      <bottom/>
      <diagonal/>
    </border>
    <border>
      <left style="thin">
        <color rgb="FF0070C0"/>
      </left>
      <right style="hair">
        <color rgb="FF0070C0"/>
      </right>
      <top style="hair">
        <color rgb="FFFF0000"/>
      </top>
      <bottom style="hair">
        <color rgb="FF0070C0"/>
      </bottom>
      <diagonal/>
    </border>
    <border>
      <left style="hair">
        <color rgb="FF0070C0"/>
      </left>
      <right style="thin">
        <color rgb="FF0070C0"/>
      </right>
      <top style="hair">
        <color rgb="FFFF0000"/>
      </top>
      <bottom style="hair">
        <color rgb="FF0070C0"/>
      </bottom>
      <diagonal/>
    </border>
    <border>
      <left style="thin">
        <color rgb="FF0070C0"/>
      </left>
      <right style="hair">
        <color rgb="FF0070C0"/>
      </right>
      <top style="hair">
        <color rgb="FF0070C0"/>
      </top>
      <bottom style="hair">
        <color rgb="FF0070C0"/>
      </bottom>
      <diagonal/>
    </border>
    <border>
      <left style="hair">
        <color rgb="FF0070C0"/>
      </left>
      <right style="thin">
        <color rgb="FF0070C0"/>
      </right>
      <top style="hair">
        <color rgb="FF0070C0"/>
      </top>
      <bottom style="hair">
        <color rgb="FF0070C0"/>
      </bottom>
      <diagonal/>
    </border>
    <border>
      <left style="thin">
        <color rgb="FF0070C0"/>
      </left>
      <right style="hair">
        <color rgb="FF0070C0"/>
      </right>
      <top style="hair">
        <color rgb="FF0070C0"/>
      </top>
      <bottom style="hair">
        <color rgb="FFFF0000"/>
      </bottom>
      <diagonal/>
    </border>
    <border>
      <left style="hair">
        <color rgb="FF0070C0"/>
      </left>
      <right style="thin">
        <color rgb="FF0070C0"/>
      </right>
      <top style="hair">
        <color rgb="FF0070C0"/>
      </top>
      <bottom style="hair">
        <color rgb="FFFF0000"/>
      </bottom>
      <diagonal/>
    </border>
    <border>
      <left style="thin">
        <color rgb="FF0070C0"/>
      </left>
      <right style="hair">
        <color rgb="FF0070C0"/>
      </right>
      <top/>
      <bottom style="hair">
        <color rgb="FF0070C0"/>
      </bottom>
      <diagonal/>
    </border>
    <border>
      <left style="hair">
        <color rgb="FF0070C0"/>
      </left>
      <right style="thin">
        <color rgb="FF0070C0"/>
      </right>
      <top/>
      <bottom style="hair">
        <color rgb="FF0070C0"/>
      </bottom>
      <diagonal/>
    </border>
    <border>
      <left style="thin">
        <color rgb="FF0070C0"/>
      </left>
      <right style="thin">
        <color rgb="FF0070C0"/>
      </right>
      <top style="hair">
        <color rgb="FF0070C0"/>
      </top>
      <bottom style="hair">
        <color rgb="FF0070C0"/>
      </bottom>
      <diagonal/>
    </border>
    <border>
      <left style="thin">
        <color rgb="FF0070C0"/>
      </left>
      <right style="thin">
        <color rgb="FF0070C0"/>
      </right>
      <top/>
      <bottom style="hair">
        <color rgb="FF0070C0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thin">
        <color theme="4"/>
      </right>
      <top/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hair">
        <color rgb="FF0070C0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hair">
        <color rgb="FF0070C0"/>
      </top>
      <bottom style="hair">
        <color theme="8" tint="-0.24994659260841701"/>
      </bottom>
      <diagonal/>
    </border>
    <border>
      <left/>
      <right style="hair">
        <color rgb="FF0070C0"/>
      </right>
      <top style="hair">
        <color rgb="FF0070C0"/>
      </top>
      <bottom style="hair">
        <color theme="8" tint="-0.24994659260841701"/>
      </bottom>
      <diagonal/>
    </border>
    <border>
      <left style="hair">
        <color rgb="FF0070C0"/>
      </left>
      <right style="hair">
        <color rgb="FF0070C0"/>
      </right>
      <top style="hair">
        <color rgb="FF0070C0"/>
      </top>
      <bottom style="hair">
        <color theme="8" tint="-0.24994659260841701"/>
      </bottom>
      <diagonal/>
    </border>
    <border>
      <left style="hair">
        <color rgb="FF0070C0"/>
      </left>
      <right style="thin">
        <color rgb="FF0070C0"/>
      </right>
      <top style="hair">
        <color rgb="FF0070C0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thin">
        <color rgb="FF0070C0"/>
      </bottom>
      <diagonal/>
    </border>
    <border>
      <left/>
      <right style="hair">
        <color theme="8" tint="-0.24994659260841701"/>
      </right>
      <top style="hair">
        <color theme="8" tint="-0.24994659260841701"/>
      </top>
      <bottom style="thin">
        <color rgb="FF0070C0"/>
      </bottom>
      <diagonal/>
    </border>
    <border>
      <left style="hair">
        <color theme="8" tint="-0.24994659260841701"/>
      </left>
      <right style="hair">
        <color theme="8" tint="-0.24994659260841701"/>
      </right>
      <top style="hair">
        <color theme="8" tint="-0.24994659260841701"/>
      </top>
      <bottom style="thin">
        <color rgb="FF0070C0"/>
      </bottom>
      <diagonal/>
    </border>
    <border>
      <left style="hair">
        <color theme="8" tint="-0.24994659260841701"/>
      </left>
      <right style="thin">
        <color rgb="FF0070C0"/>
      </right>
      <top style="hair">
        <color theme="8" tint="-0.24994659260841701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/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7">
    <xf numFmtId="0" fontId="0" fillId="0" borderId="0" xfId="0"/>
    <xf numFmtId="0" fontId="3" fillId="0" borderId="0" xfId="0" applyFont="1"/>
    <xf numFmtId="0" fontId="3" fillId="0" borderId="0" xfId="0" applyFont="1" applyAlignment="1">
      <alignment shrinkToFit="1"/>
    </xf>
    <xf numFmtId="4" fontId="3" fillId="0" borderId="0" xfId="0" applyNumberFormat="1" applyFont="1" applyAlignment="1">
      <alignment horizontal="right" shrinkToFit="1"/>
    </xf>
    <xf numFmtId="4" fontId="3" fillId="0" borderId="0" xfId="0" applyNumberFormat="1" applyFont="1" applyAlignment="1">
      <alignment horizontal="right"/>
    </xf>
    <xf numFmtId="0" fontId="10" fillId="0" borderId="1" xfId="0" applyFont="1" applyBorder="1" applyAlignment="1">
      <alignment shrinkToFit="1"/>
    </xf>
    <xf numFmtId="43" fontId="5" fillId="3" borderId="12" xfId="1" applyFont="1" applyFill="1" applyBorder="1" applyAlignment="1">
      <alignment vertical="center"/>
    </xf>
    <xf numFmtId="0" fontId="5" fillId="6" borderId="11" xfId="0" applyFont="1" applyFill="1" applyBorder="1"/>
    <xf numFmtId="0" fontId="5" fillId="6" borderId="13" xfId="0" applyFont="1" applyFill="1" applyBorder="1" applyAlignment="1">
      <alignment shrinkToFit="1"/>
    </xf>
    <xf numFmtId="43" fontId="6" fillId="6" borderId="12" xfId="1" applyFont="1" applyFill="1" applyBorder="1" applyAlignment="1">
      <alignment horizontal="center"/>
    </xf>
    <xf numFmtId="4" fontId="2" fillId="3" borderId="12" xfId="1" applyNumberFormat="1" applyFont="1" applyFill="1" applyBorder="1" applyAlignment="1">
      <alignment horizontal="right"/>
    </xf>
    <xf numFmtId="4" fontId="8" fillId="3" borderId="3" xfId="1" applyNumberFormat="1" applyFont="1" applyFill="1" applyBorder="1" applyAlignment="1">
      <alignment horizontal="right"/>
    </xf>
    <xf numFmtId="4" fontId="8" fillId="3" borderId="5" xfId="1" applyNumberFormat="1" applyFont="1" applyFill="1" applyBorder="1" applyAlignment="1">
      <alignment horizontal="right"/>
    </xf>
    <xf numFmtId="4" fontId="5" fillId="3" borderId="12" xfId="0" applyNumberFormat="1" applyFont="1" applyFill="1" applyBorder="1" applyAlignment="1">
      <alignment horizontal="right" shrinkToFit="1"/>
    </xf>
    <xf numFmtId="4" fontId="12" fillId="7" borderId="10" xfId="0" applyNumberFormat="1" applyFont="1" applyFill="1" applyBorder="1" applyAlignment="1">
      <alignment horizontal="right" shrinkToFit="1"/>
    </xf>
    <xf numFmtId="0" fontId="13" fillId="7" borderId="10" xfId="0" applyFont="1" applyFill="1" applyBorder="1" applyAlignment="1">
      <alignment horizontal="center" vertical="center"/>
    </xf>
    <xf numFmtId="4" fontId="14" fillId="3" borderId="2" xfId="0" applyNumberFormat="1" applyFont="1" applyFill="1" applyBorder="1" applyAlignment="1">
      <alignment horizontal="right" shrinkToFit="1"/>
    </xf>
    <xf numFmtId="4" fontId="15" fillId="3" borderId="2" xfId="1" applyNumberFormat="1" applyFont="1" applyFill="1" applyBorder="1" applyAlignment="1">
      <alignment horizontal="right"/>
    </xf>
    <xf numFmtId="0" fontId="15" fillId="6" borderId="21" xfId="0" applyFont="1" applyFill="1" applyBorder="1" applyAlignment="1">
      <alignment horizontal="center" vertical="center" shrinkToFit="1"/>
    </xf>
    <xf numFmtId="4" fontId="15" fillId="3" borderId="2" xfId="0" applyNumberFormat="1" applyFont="1" applyFill="1" applyBorder="1" applyAlignment="1">
      <alignment horizontal="right" shrinkToFit="1"/>
    </xf>
    <xf numFmtId="0" fontId="15" fillId="6" borderId="19" xfId="0" applyFont="1" applyFill="1" applyBorder="1" applyAlignment="1">
      <alignment horizontal="center" vertical="center" shrinkToFit="1"/>
    </xf>
    <xf numFmtId="43" fontId="16" fillId="6" borderId="2" xfId="1" applyFont="1" applyFill="1" applyBorder="1" applyAlignment="1">
      <alignment horizontal="center"/>
    </xf>
    <xf numFmtId="4" fontId="15" fillId="3" borderId="2" xfId="1" applyNumberFormat="1" applyFont="1" applyFill="1" applyBorder="1" applyAlignment="1">
      <alignment horizontal="right" vertical="center"/>
    </xf>
    <xf numFmtId="0" fontId="15" fillId="6" borderId="19" xfId="0" applyFont="1" applyFill="1" applyBorder="1" applyAlignment="1">
      <alignment horizontal="center" shrinkToFit="1"/>
    </xf>
    <xf numFmtId="0" fontId="15" fillId="6" borderId="18" xfId="0" applyFont="1" applyFill="1" applyBorder="1"/>
    <xf numFmtId="0" fontId="15" fillId="3" borderId="2" xfId="0" applyFont="1" applyFill="1" applyBorder="1" applyAlignment="1">
      <alignment horizontal="center" shrinkToFit="1"/>
    </xf>
    <xf numFmtId="0" fontId="15" fillId="6" borderId="19" xfId="0" applyFont="1" applyFill="1" applyBorder="1" applyAlignment="1">
      <alignment shrinkToFit="1"/>
    </xf>
    <xf numFmtId="0" fontId="15" fillId="6" borderId="36" xfId="0" applyFont="1" applyFill="1" applyBorder="1"/>
    <xf numFmtId="0" fontId="15" fillId="3" borderId="37" xfId="0" applyFont="1" applyFill="1" applyBorder="1" applyAlignment="1">
      <alignment horizontal="center" shrinkToFit="1"/>
    </xf>
    <xf numFmtId="4" fontId="15" fillId="3" borderId="37" xfId="1" applyNumberFormat="1" applyFont="1" applyFill="1" applyBorder="1" applyAlignment="1">
      <alignment horizontal="right" vertical="center"/>
    </xf>
    <xf numFmtId="0" fontId="15" fillId="6" borderId="38" xfId="0" applyFont="1" applyFill="1" applyBorder="1" applyAlignment="1">
      <alignment horizontal="center" shrinkToFit="1"/>
    </xf>
    <xf numFmtId="0" fontId="15" fillId="6" borderId="40" xfId="0" applyFont="1" applyFill="1" applyBorder="1"/>
    <xf numFmtId="0" fontId="15" fillId="3" borderId="41" xfId="0" applyFont="1" applyFill="1" applyBorder="1" applyAlignment="1">
      <alignment horizontal="center" shrinkToFit="1"/>
    </xf>
    <xf numFmtId="4" fontId="15" fillId="3" borderId="41" xfId="1" applyNumberFormat="1" applyFont="1" applyFill="1" applyBorder="1" applyAlignment="1">
      <alignment horizontal="right" vertical="center"/>
    </xf>
    <xf numFmtId="43" fontId="16" fillId="6" borderId="41" xfId="1" applyFont="1" applyFill="1" applyBorder="1" applyAlignment="1">
      <alignment horizontal="center"/>
    </xf>
    <xf numFmtId="0" fontId="15" fillId="6" borderId="42" xfId="0" applyFont="1" applyFill="1" applyBorder="1" applyAlignment="1">
      <alignment horizontal="center" shrinkToFit="1"/>
    </xf>
    <xf numFmtId="4" fontId="8" fillId="8" borderId="2" xfId="1" applyNumberFormat="1" applyFont="1" applyFill="1" applyBorder="1" applyAlignment="1">
      <alignment horizontal="right" vertical="center"/>
    </xf>
    <xf numFmtId="4" fontId="8" fillId="8" borderId="6" xfId="1" applyNumberFormat="1" applyFont="1" applyFill="1" applyBorder="1" applyAlignment="1">
      <alignment horizontal="right" vertical="center"/>
    </xf>
    <xf numFmtId="4" fontId="2" fillId="5" borderId="7" xfId="0" applyNumberFormat="1" applyFont="1" applyFill="1" applyBorder="1" applyAlignment="1">
      <alignment horizontal="center" vertical="center" shrinkToFit="1"/>
    </xf>
    <xf numFmtId="4" fontId="14" fillId="3" borderId="41" xfId="0" applyNumberFormat="1" applyFont="1" applyFill="1" applyBorder="1" applyAlignment="1">
      <alignment horizontal="right" shrinkToFit="1"/>
    </xf>
    <xf numFmtId="43" fontId="6" fillId="6" borderId="37" xfId="1" applyFont="1" applyFill="1" applyBorder="1" applyAlignment="1">
      <alignment horizontal="center"/>
    </xf>
    <xf numFmtId="4" fontId="5" fillId="3" borderId="37" xfId="0" applyNumberFormat="1" applyFont="1" applyFill="1" applyBorder="1" applyAlignment="1">
      <alignment horizontal="right" shrinkToFit="1"/>
    </xf>
    <xf numFmtId="4" fontId="12" fillId="7" borderId="4" xfId="1" applyNumberFormat="1" applyFont="1" applyFill="1" applyBorder="1" applyAlignment="1">
      <alignment horizontal="right"/>
    </xf>
    <xf numFmtId="4" fontId="2" fillId="5" borderId="43" xfId="0" applyNumberFormat="1" applyFont="1" applyFill="1" applyBorder="1" applyAlignment="1">
      <alignment horizontal="center" vertical="center" shrinkToFit="1"/>
    </xf>
    <xf numFmtId="4" fontId="2" fillId="5" borderId="45" xfId="0" applyNumberFormat="1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/>
    </xf>
    <xf numFmtId="0" fontId="9" fillId="7" borderId="26" xfId="0" applyFont="1" applyFill="1" applyBorder="1" applyAlignment="1">
      <alignment horizontal="center"/>
    </xf>
    <xf numFmtId="0" fontId="9" fillId="7" borderId="27" xfId="0" applyFont="1" applyFill="1" applyBorder="1" applyAlignment="1">
      <alignment horizontal="center"/>
    </xf>
    <xf numFmtId="0" fontId="9" fillId="7" borderId="28" xfId="0" applyFont="1" applyFill="1" applyBorder="1" applyAlignment="1">
      <alignment horizontal="center"/>
    </xf>
    <xf numFmtId="0" fontId="11" fillId="7" borderId="29" xfId="0" applyFont="1" applyFill="1" applyBorder="1" applyAlignment="1">
      <alignment horizontal="center"/>
    </xf>
    <xf numFmtId="0" fontId="11" fillId="7" borderId="0" xfId="0" applyFont="1" applyFill="1" applyAlignment="1">
      <alignment horizontal="center"/>
    </xf>
    <xf numFmtId="0" fontId="11" fillId="7" borderId="30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9" fillId="7" borderId="31" xfId="0" applyFont="1" applyFill="1" applyBorder="1" applyAlignment="1">
      <alignment horizontal="center"/>
    </xf>
    <xf numFmtId="0" fontId="9" fillId="7" borderId="32" xfId="0" applyFont="1" applyFill="1" applyBorder="1" applyAlignment="1">
      <alignment horizontal="center"/>
    </xf>
    <xf numFmtId="0" fontId="9" fillId="7" borderId="33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 wrapText="1" shrinkToFit="1"/>
    </xf>
    <xf numFmtId="0" fontId="2" fillId="5" borderId="7" xfId="0" applyFont="1" applyFill="1" applyBorder="1" applyAlignment="1">
      <alignment horizontal="center" vertical="center" shrinkToFit="1"/>
    </xf>
    <xf numFmtId="4" fontId="2" fillId="5" borderId="7" xfId="0" applyNumberFormat="1" applyFont="1" applyFill="1" applyBorder="1" applyAlignment="1">
      <alignment horizontal="center" vertical="center" shrinkToFit="1"/>
    </xf>
    <xf numFmtId="4" fontId="2" fillId="9" borderId="7" xfId="0" applyNumberFormat="1" applyFont="1" applyFill="1" applyBorder="1" applyAlignment="1">
      <alignment horizontal="center" vertical="center" shrinkToFit="1"/>
    </xf>
    <xf numFmtId="0" fontId="5" fillId="4" borderId="24" xfId="0" applyFont="1" applyFill="1" applyBorder="1" applyAlignment="1">
      <alignment horizontal="center" vertical="top"/>
    </xf>
    <xf numFmtId="0" fontId="18" fillId="0" borderId="43" xfId="0" applyFont="1" applyBorder="1" applyAlignment="1">
      <alignment horizontal="center" vertical="center"/>
    </xf>
    <xf numFmtId="0" fontId="18" fillId="0" borderId="44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5" fillId="4" borderId="35" xfId="0" applyFont="1" applyFill="1" applyBorder="1" applyAlignment="1">
      <alignment horizontal="center" vertical="top"/>
    </xf>
    <xf numFmtId="0" fontId="5" fillId="4" borderId="39" xfId="0" applyFont="1" applyFill="1" applyBorder="1" applyAlignment="1">
      <alignment horizontal="center" vertical="top"/>
    </xf>
    <xf numFmtId="0" fontId="4" fillId="5" borderId="8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5" fillId="4" borderId="34" xfId="0" applyFont="1" applyFill="1" applyBorder="1" applyAlignment="1">
      <alignment horizontal="center" vertical="top"/>
    </xf>
    <xf numFmtId="0" fontId="5" fillId="4" borderId="25" xfId="0" applyFont="1" applyFill="1" applyBorder="1" applyAlignment="1">
      <alignment horizontal="center" vertical="top"/>
    </xf>
    <xf numFmtId="0" fontId="5" fillId="5" borderId="8" xfId="0" applyFont="1" applyFill="1" applyBorder="1" applyAlignment="1">
      <alignment horizontal="center" vertical="top"/>
    </xf>
    <xf numFmtId="0" fontId="5" fillId="5" borderId="9" xfId="0" applyFont="1" applyFill="1" applyBorder="1" applyAlignment="1">
      <alignment horizontal="center" vertical="top"/>
    </xf>
    <xf numFmtId="0" fontId="5" fillId="5" borderId="25" xfId="0" applyFont="1" applyFill="1" applyBorder="1" applyAlignment="1">
      <alignment horizontal="center" vertical="top"/>
    </xf>
    <xf numFmtId="4" fontId="17" fillId="5" borderId="8" xfId="0" applyNumberFormat="1" applyFont="1" applyFill="1" applyBorder="1" applyAlignment="1">
      <alignment horizontal="center" vertical="center"/>
    </xf>
    <xf numFmtId="4" fontId="17" fillId="5" borderId="10" xfId="0" applyNumberFormat="1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15" fillId="4" borderId="24" xfId="0" applyFont="1" applyFill="1" applyBorder="1" applyAlignment="1">
      <alignment horizontal="center" vertical="top"/>
    </xf>
    <xf numFmtId="0" fontId="15" fillId="6" borderId="14" xfId="0" applyFont="1" applyFill="1" applyBorder="1" applyAlignment="1">
      <alignment horizontal="left"/>
    </xf>
    <xf numFmtId="43" fontId="15" fillId="3" borderId="3" xfId="1" applyFont="1" applyFill="1" applyBorder="1" applyAlignment="1">
      <alignment horizontal="center"/>
    </xf>
    <xf numFmtId="43" fontId="16" fillId="6" borderId="3" xfId="1" applyFont="1" applyFill="1" applyBorder="1" applyAlignment="1">
      <alignment horizontal="center"/>
    </xf>
    <xf numFmtId="4" fontId="15" fillId="3" borderId="3" xfId="0" applyNumberFormat="1" applyFont="1" applyFill="1" applyBorder="1" applyAlignment="1">
      <alignment horizontal="right" shrinkToFit="1"/>
    </xf>
    <xf numFmtId="0" fontId="15" fillId="6" borderId="15" xfId="0" applyFont="1" applyFill="1" applyBorder="1" applyAlignment="1">
      <alignment shrinkToFit="1"/>
    </xf>
    <xf numFmtId="0" fontId="15" fillId="8" borderId="16" xfId="0" applyFont="1" applyFill="1" applyBorder="1" applyAlignment="1">
      <alignment vertical="top"/>
    </xf>
    <xf numFmtId="0" fontId="15" fillId="8" borderId="5" xfId="0" applyFont="1" applyFill="1" applyBorder="1" applyAlignment="1">
      <alignment horizontal="center" vertical="center" shrinkToFit="1"/>
    </xf>
    <xf numFmtId="4" fontId="15" fillId="8" borderId="5" xfId="1" applyNumberFormat="1" applyFont="1" applyFill="1" applyBorder="1" applyAlignment="1">
      <alignment horizontal="right" vertical="center"/>
    </xf>
    <xf numFmtId="43" fontId="16" fillId="8" borderId="5" xfId="1" applyFont="1" applyFill="1" applyBorder="1" applyAlignment="1">
      <alignment horizontal="center" vertical="center"/>
    </xf>
    <xf numFmtId="4" fontId="15" fillId="8" borderId="5" xfId="0" applyNumberFormat="1" applyFont="1" applyFill="1" applyBorder="1" applyAlignment="1">
      <alignment horizontal="right" vertical="center" shrinkToFit="1"/>
    </xf>
    <xf numFmtId="0" fontId="15" fillId="8" borderId="17" xfId="0" applyFont="1" applyFill="1" applyBorder="1" applyAlignment="1">
      <alignment horizontal="center" vertical="center" shrinkToFit="1"/>
    </xf>
    <xf numFmtId="0" fontId="15" fillId="8" borderId="18" xfId="0" applyFont="1" applyFill="1" applyBorder="1" applyAlignment="1">
      <alignment vertical="top"/>
    </xf>
    <xf numFmtId="43" fontId="19" fillId="8" borderId="2" xfId="1" applyFont="1" applyFill="1" applyBorder="1" applyAlignment="1">
      <alignment vertical="top"/>
    </xf>
    <xf numFmtId="43" fontId="16" fillId="8" borderId="2" xfId="1" applyFont="1" applyFill="1" applyBorder="1" applyAlignment="1">
      <alignment vertical="center"/>
    </xf>
    <xf numFmtId="4" fontId="15" fillId="8" borderId="2" xfId="0" applyNumberFormat="1" applyFont="1" applyFill="1" applyBorder="1" applyAlignment="1">
      <alignment horizontal="right" vertical="center" shrinkToFit="1"/>
    </xf>
    <xf numFmtId="0" fontId="15" fillId="8" borderId="19" xfId="0" applyFont="1" applyFill="1" applyBorder="1" applyAlignment="1">
      <alignment vertical="center" shrinkToFit="1"/>
    </xf>
    <xf numFmtId="0" fontId="15" fillId="8" borderId="20" xfId="0" applyFont="1" applyFill="1" applyBorder="1" applyAlignment="1">
      <alignment vertical="top"/>
    </xf>
    <xf numFmtId="43" fontId="19" fillId="8" borderId="6" xfId="1" applyFont="1" applyFill="1" applyBorder="1" applyAlignment="1">
      <alignment vertical="top"/>
    </xf>
    <xf numFmtId="43" fontId="16" fillId="8" borderId="6" xfId="1" applyFont="1" applyFill="1" applyBorder="1" applyAlignment="1">
      <alignment vertical="center"/>
    </xf>
    <xf numFmtId="4" fontId="15" fillId="8" borderId="6" xfId="0" applyNumberFormat="1" applyFont="1" applyFill="1" applyBorder="1" applyAlignment="1">
      <alignment horizontal="right" vertical="center" shrinkToFit="1"/>
    </xf>
    <xf numFmtId="0" fontId="15" fillId="8" borderId="21" xfId="0" applyFont="1" applyFill="1" applyBorder="1" applyAlignment="1">
      <alignment vertical="center" shrinkToFit="1"/>
    </xf>
    <xf numFmtId="0" fontId="15" fillId="6" borderId="16" xfId="0" applyFont="1" applyFill="1" applyBorder="1"/>
    <xf numFmtId="0" fontId="15" fillId="3" borderId="5" xfId="0" applyFont="1" applyFill="1" applyBorder="1" applyAlignment="1">
      <alignment horizontal="center" shrinkToFit="1"/>
    </xf>
    <xf numFmtId="43" fontId="16" fillId="6" borderId="5" xfId="1" applyFont="1" applyFill="1" applyBorder="1" applyAlignment="1">
      <alignment horizontal="center"/>
    </xf>
    <xf numFmtId="4" fontId="15" fillId="3" borderId="5" xfId="0" applyNumberFormat="1" applyFont="1" applyFill="1" applyBorder="1" applyAlignment="1">
      <alignment horizontal="right" shrinkToFit="1"/>
    </xf>
    <xf numFmtId="0" fontId="15" fillId="6" borderId="17" xfId="0" applyFont="1" applyFill="1" applyBorder="1" applyAlignment="1">
      <alignment shrinkToFit="1"/>
    </xf>
    <xf numFmtId="0" fontId="15" fillId="6" borderId="18" xfId="0" applyFont="1" applyFill="1" applyBorder="1" applyAlignment="1">
      <alignment vertical="top"/>
    </xf>
    <xf numFmtId="0" fontId="15" fillId="6" borderId="20" xfId="0" applyFont="1" applyFill="1" applyBorder="1"/>
    <xf numFmtId="0" fontId="15" fillId="3" borderId="6" xfId="0" applyFont="1" applyFill="1" applyBorder="1" applyAlignment="1">
      <alignment horizontal="center" shrinkToFit="1"/>
    </xf>
    <xf numFmtId="4" fontId="15" fillId="3" borderId="6" xfId="1" applyNumberFormat="1" applyFont="1" applyFill="1" applyBorder="1" applyAlignment="1">
      <alignment horizontal="right"/>
    </xf>
    <xf numFmtId="43" fontId="16" fillId="6" borderId="6" xfId="1" applyFont="1" applyFill="1" applyBorder="1"/>
    <xf numFmtId="4" fontId="15" fillId="3" borderId="6" xfId="0" applyNumberFormat="1" applyFont="1" applyFill="1" applyBorder="1" applyAlignment="1">
      <alignment horizontal="right" shrinkToFit="1"/>
    </xf>
    <xf numFmtId="4" fontId="15" fillId="3" borderId="5" xfId="1" applyNumberFormat="1" applyFont="1" applyFill="1" applyBorder="1" applyAlignment="1">
      <alignment horizontal="right"/>
    </xf>
    <xf numFmtId="0" fontId="15" fillId="3" borderId="2" xfId="0" applyFont="1" applyFill="1" applyBorder="1" applyAlignment="1">
      <alignment shrinkToFit="1"/>
    </xf>
    <xf numFmtId="43" fontId="16" fillId="6" borderId="6" xfId="1" applyFont="1" applyFill="1" applyBorder="1" applyAlignment="1">
      <alignment horizontal="center"/>
    </xf>
    <xf numFmtId="0" fontId="15" fillId="6" borderId="17" xfId="0" applyFont="1" applyFill="1" applyBorder="1" applyAlignment="1">
      <alignment horizontal="center" vertical="center" shrinkToFit="1"/>
    </xf>
    <xf numFmtId="0" fontId="15" fillId="3" borderId="6" xfId="0" applyFont="1" applyFill="1" applyBorder="1" applyAlignment="1">
      <alignment shrinkToFit="1"/>
    </xf>
    <xf numFmtId="0" fontId="15" fillId="6" borderId="21" xfId="0" applyFont="1" applyFill="1" applyBorder="1" applyAlignment="1">
      <alignment shrinkToFit="1"/>
    </xf>
    <xf numFmtId="0" fontId="15" fillId="6" borderId="22" xfId="0" applyFont="1" applyFill="1" applyBorder="1"/>
    <xf numFmtId="0" fontId="15" fillId="3" borderId="4" xfId="0" applyFont="1" applyFill="1" applyBorder="1" applyAlignment="1">
      <alignment shrinkToFit="1"/>
    </xf>
    <xf numFmtId="4" fontId="15" fillId="3" borderId="4" xfId="1" applyNumberFormat="1" applyFont="1" applyFill="1" applyBorder="1" applyAlignment="1">
      <alignment horizontal="right"/>
    </xf>
    <xf numFmtId="43" fontId="16" fillId="2" borderId="4" xfId="1" applyFont="1" applyFill="1" applyBorder="1" applyAlignment="1">
      <alignment horizontal="center"/>
    </xf>
    <xf numFmtId="4" fontId="15" fillId="3" borderId="4" xfId="0" applyNumberFormat="1" applyFont="1" applyFill="1" applyBorder="1" applyAlignment="1">
      <alignment horizontal="right" shrinkToFit="1"/>
    </xf>
    <xf numFmtId="0" fontId="15" fillId="6" borderId="23" xfId="0" applyFont="1" applyFill="1" applyBorder="1" applyAlignment="1">
      <alignment shrinkToFit="1"/>
    </xf>
    <xf numFmtId="43" fontId="16" fillId="2" borderId="2" xfId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2F2F2"/>
      <color rgb="FFE5E7F5"/>
      <color rgb="FFEBE8F2"/>
      <color rgb="FF660033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7" Type="http://schemas.microsoft.com/office/2007/relationships/hdphoto" Target="../media/hdphoto3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4.png"/><Relationship Id="rId5" Type="http://schemas.microsoft.com/office/2007/relationships/hdphoto" Target="../media/hdphoto2.wdp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1022924</xdr:colOff>
      <xdr:row>53</xdr:row>
      <xdr:rowOff>111191</xdr:rowOff>
    </xdr:from>
    <xdr:ext cx="4234545" cy="1681240"/>
    <xdr:sp macro="" textlink="">
      <xdr:nvSpPr>
        <xdr:cNvPr id="4" name="กล่องข้อความ 3">
          <a:extLst>
            <a:ext uri="{FF2B5EF4-FFF2-40B4-BE49-F238E27FC236}">
              <a16:creationId xmlns="" xmlns:a16="http://schemas.microsoft.com/office/drawing/2014/main" id="{A645D55F-6A9E-4C6C-AB7C-64193E98A352}"/>
            </a:ext>
          </a:extLst>
        </xdr:cNvPr>
        <xdr:cNvSpPr txBox="1"/>
      </xdr:nvSpPr>
      <xdr:spPr>
        <a:xfrm>
          <a:off x="5886447" y="17083009"/>
          <a:ext cx="4234545" cy="1681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</a:t>
          </a:r>
          <a:r>
            <a:rPr lang="en-US" sz="2400">
              <a:latin typeface="TH SarabunIT๙" panose="020B0500040200020003" pitchFamily="34" charset="-34"/>
              <a:cs typeface="TH SarabunIT๙" panose="020B0500040200020003" pitchFamily="34" charset="-34"/>
            </a:rPr>
            <a:t>     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พ.ต.ท.หญิง                            ผู้รายงาน</a:t>
          </a:r>
        </a:p>
        <a:p>
          <a:pPr algn="ctr"/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( สิริเพ็ญ หันจางสิทธิ์</a:t>
          </a:r>
          <a:r>
            <a:rPr lang="th-TH" sz="20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สว.อก.สภ.กู่ทอง</a:t>
          </a:r>
          <a:endParaRPr lang="en-US" sz="2000" baseline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20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5</a:t>
          </a:r>
          <a:r>
            <a:rPr lang="en-US" sz="20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20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เม.ย.2569</a:t>
          </a:r>
          <a:endParaRPr lang="en-US" sz="20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oneCellAnchor>
    <xdr:from>
      <xdr:col>8</xdr:col>
      <xdr:colOff>372092</xdr:colOff>
      <xdr:row>52</xdr:row>
      <xdr:rowOff>317501</xdr:rowOff>
    </xdr:from>
    <xdr:ext cx="5394476" cy="2034886"/>
    <xdr:sp macro="" textlink="">
      <xdr:nvSpPr>
        <xdr:cNvPr id="7" name="กล่องข้อความ 6">
          <a:extLst>
            <a:ext uri="{FF2B5EF4-FFF2-40B4-BE49-F238E27FC236}">
              <a16:creationId xmlns="" xmlns:a16="http://schemas.microsoft.com/office/drawing/2014/main" id="{222DAE46-F05B-46E1-95B3-824A4F15F07F}"/>
            </a:ext>
          </a:extLst>
        </xdr:cNvPr>
        <xdr:cNvSpPr txBox="1"/>
      </xdr:nvSpPr>
      <xdr:spPr>
        <a:xfrm>
          <a:off x="10344478" y="16870796"/>
          <a:ext cx="5394476" cy="20348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   </a:t>
          </a:r>
          <a:r>
            <a:rPr lang="en-US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  </a:t>
          </a:r>
          <a:r>
            <a:rPr lang="th-TH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- ทราบ</a:t>
          </a:r>
        </a:p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</a:t>
          </a:r>
          <a:r>
            <a:rPr lang="en-US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พ.ต.อ.                       ผู้ตรวจรายงาน</a:t>
          </a:r>
        </a:p>
        <a:p>
          <a:pPr algn="ctr"/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( ภาสกร มหาวงค์นันท์ )</a:t>
          </a:r>
        </a:p>
        <a:p>
          <a:pPr algn="ctr"/>
          <a:r>
            <a:rPr lang="th-TH" sz="20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ผกก.สภ.กู่ทอง</a:t>
          </a:r>
          <a:endParaRPr lang="th-TH" sz="2000" baseline="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20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5 เม.ย.2569</a:t>
          </a:r>
          <a:endParaRPr lang="en-US" sz="20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0</xdr:col>
      <xdr:colOff>177801</xdr:colOff>
      <xdr:row>2</xdr:row>
      <xdr:rowOff>506426</xdr:rowOff>
    </xdr:from>
    <xdr:to>
      <xdr:col>1</xdr:col>
      <xdr:colOff>2167468</xdr:colOff>
      <xdr:row>5</xdr:row>
      <xdr:rowOff>194463</xdr:rowOff>
    </xdr:to>
    <xdr:pic>
      <xdr:nvPicPr>
        <xdr:cNvPr id="3" name="รูปภาพ 2">
          <a:extLst>
            <a:ext uri="{FF2B5EF4-FFF2-40B4-BE49-F238E27FC236}">
              <a16:creationId xmlns="" xmlns:a16="http://schemas.microsoft.com/office/drawing/2014/main" id="{403BF3AF-1A36-41DB-A32D-F7D77013D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801" y="1175293"/>
          <a:ext cx="2590800" cy="94110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52</xdr:row>
      <xdr:rowOff>173182</xdr:rowOff>
    </xdr:from>
    <xdr:to>
      <xdr:col>1</xdr:col>
      <xdr:colOff>3506932</xdr:colOff>
      <xdr:row>59</xdr:row>
      <xdr:rowOff>72159</xdr:rowOff>
    </xdr:to>
    <xdr:sp macro="" textlink="">
      <xdr:nvSpPr>
        <xdr:cNvPr id="8" name="Rectangle 7">
          <a:extLst>
            <a:ext uri="{FF2B5EF4-FFF2-40B4-BE49-F238E27FC236}">
              <a16:creationId xmlns="" xmlns:a16="http://schemas.microsoft.com/office/drawing/2014/main" id="{70280382-74E3-4F73-9E8D-35D45419BE4E}"/>
            </a:ext>
          </a:extLst>
        </xdr:cNvPr>
        <xdr:cNvSpPr/>
      </xdr:nvSpPr>
      <xdr:spPr>
        <a:xfrm>
          <a:off x="606136" y="16726477"/>
          <a:ext cx="3506932" cy="187613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th-TH" sz="16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H SarabunPSK" panose="020B0500040200020003" pitchFamily="34" charset="-34"/>
            </a:rPr>
            <a:t>                                ตรวจแล้วถูกต้อง</a:t>
          </a:r>
          <a:endParaRPr lang="en-US" sz="1200">
            <a:effectLst/>
            <a:latin typeface="Times New Roman" panose="02020603050405020304" pitchFamily="18" charset="0"/>
            <a:ea typeface="Times New Roman" panose="02020603050405020304" pitchFamily="18" charset="0"/>
            <a:cs typeface="Angsana New" panose="02020603050405020304" pitchFamily="18" charset="-34"/>
          </a:endParaRPr>
        </a:p>
        <a:p>
          <a:pPr>
            <a:spcAft>
              <a:spcPts val="0"/>
            </a:spcAft>
          </a:pPr>
          <a:r>
            <a:rPr lang="th-TH" sz="16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H SarabunPSK" panose="020B0500040200020003" pitchFamily="34" charset="-34"/>
            </a:rPr>
            <a:t>ร.ต.ท.</a:t>
          </a:r>
        </a:p>
        <a:p>
          <a:pPr>
            <a:spcAft>
              <a:spcPts val="0"/>
            </a:spcAft>
          </a:pPr>
          <a:r>
            <a:rPr lang="th-TH" sz="16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H SarabunPSK" panose="020B0500040200020003" pitchFamily="34" charset="-34"/>
            </a:rPr>
            <a:t>             (</a:t>
          </a:r>
          <a:r>
            <a:rPr lang="th-TH" sz="1600" baseline="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H SarabunPSK" panose="020B0500040200020003" pitchFamily="34" charset="-34"/>
            </a:rPr>
            <a:t>  สราวุธ วงศ์ประมวล </a:t>
          </a:r>
          <a:r>
            <a:rPr lang="th-TH" sz="16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H SarabunPSK" panose="020B0500040200020003" pitchFamily="34" charset="-34"/>
            </a:rPr>
            <a:t>)</a:t>
          </a:r>
          <a:endParaRPr lang="en-US" sz="1200">
            <a:effectLst/>
            <a:latin typeface="Times New Roman" panose="02020603050405020304" pitchFamily="18" charset="0"/>
            <a:ea typeface="Times New Roman" panose="02020603050405020304" pitchFamily="18" charset="0"/>
            <a:cs typeface="Angsana New" panose="02020603050405020304" pitchFamily="18" charset="-34"/>
          </a:endParaRPr>
        </a:p>
        <a:p>
          <a:pPr>
            <a:spcAft>
              <a:spcPts val="0"/>
            </a:spcAft>
          </a:pPr>
          <a:r>
            <a:rPr lang="th-TH" sz="16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H SarabunPSK" panose="020B0500040200020003" pitchFamily="34" charset="-34"/>
            </a:rPr>
            <a:t>              รอง</a:t>
          </a:r>
          <a:r>
            <a:rPr lang="th-TH" sz="1600" baseline="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H SarabunPSK" panose="020B0500040200020003" pitchFamily="34" charset="-34"/>
            </a:rPr>
            <a:t> สว(ป.) </a:t>
          </a:r>
          <a:r>
            <a:rPr lang="th-TH" sz="16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H SarabunPSK" panose="020B0500040200020003" pitchFamily="34" charset="-34"/>
            </a:rPr>
            <a:t>สภ.กู่ทอง</a:t>
          </a:r>
          <a:endParaRPr lang="en-US" sz="1200">
            <a:effectLst/>
            <a:latin typeface="Times New Roman" panose="02020603050405020304" pitchFamily="18" charset="0"/>
            <a:ea typeface="Times New Roman" panose="02020603050405020304" pitchFamily="18" charset="0"/>
            <a:cs typeface="Angsana New" panose="02020603050405020304" pitchFamily="18" charset="-34"/>
          </a:endParaRPr>
        </a:p>
        <a:p>
          <a:pPr algn="ctr">
            <a:spcAft>
              <a:spcPts val="0"/>
            </a:spcAft>
          </a:pPr>
          <a:r>
            <a:rPr lang="en-US" sz="12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Angsana New" panose="02020603050405020304" pitchFamily="18" charset="-34"/>
            </a:rPr>
            <a:t> </a:t>
          </a:r>
        </a:p>
      </xdr:txBody>
    </xdr:sp>
    <xdr:clientData/>
  </xdr:twoCellAnchor>
  <xdr:twoCellAnchor editAs="oneCell">
    <xdr:from>
      <xdr:col>1</xdr:col>
      <xdr:colOff>375227</xdr:colOff>
      <xdr:row>51</xdr:row>
      <xdr:rowOff>144319</xdr:rowOff>
    </xdr:from>
    <xdr:to>
      <xdr:col>1</xdr:col>
      <xdr:colOff>2165090</xdr:colOff>
      <xdr:row>55</xdr:row>
      <xdr:rowOff>229027</xdr:rowOff>
    </xdr:to>
    <xdr:pic>
      <xdr:nvPicPr>
        <xdr:cNvPr id="11" name="Picture 10">
          <a:extLst>
            <a:ext uri="{FF2B5EF4-FFF2-40B4-BE49-F238E27FC236}">
              <a16:creationId xmlns="" xmlns:a16="http://schemas.microsoft.com/office/drawing/2014/main" id="{DAC356F1-3C29-4747-A587-A4A567A4C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9954" b="90391" l="9996" r="89961">
                      <a14:foregroundMark x1="26454" y1="88262" x2="15640" y2="90391"/>
                      <a14:foregroundMark x1="15640" y1="90391" x2="15381" y2="89183"/>
                      <a14:foregroundMark x1="63119" y1="39241" x2="71262" y2="49194"/>
                      <a14:foregroundMark x1="71262" y1="49194" x2="79836" y2="41484"/>
                      <a14:foregroundMark x1="67385" y1="57192" x2="76562" y2="51496"/>
                    </a14:backgroundRemoval>
                  </a14:imgEffect>
                  <a14:imgEffect>
                    <a14:brightnessContrast bright="40000" contrast="-2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81363" y="16380114"/>
          <a:ext cx="1789863" cy="1340277"/>
        </a:xfrm>
        <a:prstGeom prst="rect">
          <a:avLst/>
        </a:prstGeom>
      </xdr:spPr>
    </xdr:pic>
    <xdr:clientData/>
  </xdr:twoCellAnchor>
  <xdr:twoCellAnchor editAs="oneCell">
    <xdr:from>
      <xdr:col>4</xdr:col>
      <xdr:colOff>200311</xdr:colOff>
      <xdr:row>51</xdr:row>
      <xdr:rowOff>212214</xdr:rowOff>
    </xdr:from>
    <xdr:to>
      <xdr:col>7</xdr:col>
      <xdr:colOff>58054</xdr:colOff>
      <xdr:row>54</xdr:row>
      <xdr:rowOff>246158</xdr:rowOff>
    </xdr:to>
    <xdr:pic>
      <xdr:nvPicPr>
        <xdr:cNvPr id="12" name="Picture 11">
          <a:extLst>
            <a:ext uri="{FF2B5EF4-FFF2-40B4-BE49-F238E27FC236}">
              <a16:creationId xmlns="" xmlns:a16="http://schemas.microsoft.com/office/drawing/2014/main" id="{6F1F90D8-2FF4-45B3-8BD8-EC3C12D02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9989" b="98865" l="9950" r="94775">
                      <a14:foregroundMark x1="15104" y1="88649" x2="12527" y2="93530"/>
                      <a14:foregroundMark x1="12527" y1="93530" x2="11238" y2="98978"/>
                      <a14:foregroundMark x1="11238" y1="98978" x2="16679" y2="88536"/>
                      <a14:foregroundMark x1="87831" y1="46084" x2="91625" y2="44835"/>
                      <a14:foregroundMark x1="91625" y1="44835" x2="95705" y2="44835"/>
                      <a14:foregroundMark x1="95705" y1="44835" x2="96994" y2="50511"/>
                      <a14:foregroundMark x1="96994" y1="50511" x2="94775" y2="55165"/>
                      <a14:foregroundMark x1="94775" y1="55165" x2="93271" y2="56640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7805879" y="16448009"/>
          <a:ext cx="1632857" cy="1029740"/>
        </a:xfrm>
        <a:prstGeom prst="rect">
          <a:avLst/>
        </a:prstGeom>
      </xdr:spPr>
    </xdr:pic>
    <xdr:clientData/>
  </xdr:twoCellAnchor>
  <xdr:twoCellAnchor editAs="oneCell">
    <xdr:from>
      <xdr:col>10</xdr:col>
      <xdr:colOff>141183</xdr:colOff>
      <xdr:row>52</xdr:row>
      <xdr:rowOff>86592</xdr:rowOff>
    </xdr:from>
    <xdr:to>
      <xdr:col>11</xdr:col>
      <xdr:colOff>808705</xdr:colOff>
      <xdr:row>56</xdr:row>
      <xdr:rowOff>85451</xdr:rowOff>
    </xdr:to>
    <xdr:pic>
      <xdr:nvPicPr>
        <xdr:cNvPr id="13" name="Picture 12">
          <a:extLst>
            <a:ext uri="{FF2B5EF4-FFF2-40B4-BE49-F238E27FC236}">
              <a16:creationId xmlns="" xmlns:a16="http://schemas.microsoft.com/office/drawing/2014/main" id="{6CAF293D-831A-4649-BDD6-4B7DF6674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ackgroundRemoval t="9894" b="92933" l="3983" r="94424">
                      <a14:foregroundMark x1="4105" y1="93021" x2="15686" y2="62014"/>
                      <a14:foregroundMark x1="15686" y1="62014" x2="22426" y2="66608"/>
                      <a14:foregroundMark x1="22426" y1="66608" x2="22181" y2="77827"/>
                      <a14:foregroundMark x1="22181" y1="77827" x2="26777" y2="68463"/>
                      <a14:foregroundMark x1="26777" y1="68463" x2="30637" y2="77208"/>
                      <a14:foregroundMark x1="30637" y1="77208" x2="28493" y2="87279"/>
                      <a14:foregroundMark x1="28493" y1="87279" x2="29350" y2="86749"/>
                      <a14:foregroundMark x1="88235" y1="40813" x2="95833" y2="40194"/>
                      <a14:foregroundMark x1="95833" y1="40194" x2="91728" y2="48587"/>
                      <a14:foregroundMark x1="91728" y1="48587" x2="69547" y2="72438"/>
                      <a14:foregroundMark x1="93199" y1="40636" x2="94424" y2="48675"/>
                    </a14:backgroundRemoval>
                  </a14:imgEffect>
                  <a14:imgEffect>
                    <a14:brightnessContrast bright="40000" contrast="-4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2494819" y="16639887"/>
          <a:ext cx="1721045" cy="1196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54"/>
  <sheetViews>
    <sheetView tabSelected="1" view="pageBreakPreview" topLeftCell="A16" zoomScale="66" zoomScaleNormal="66" zoomScaleSheetLayoutView="66" zoomScalePageLayoutView="40" workbookViewId="0">
      <selection activeCell="G13" sqref="G13"/>
    </sheetView>
  </sheetViews>
  <sheetFormatPr defaultColWidth="9" defaultRowHeight="20.25"/>
  <cols>
    <col min="1" max="1" width="7.875" style="1" customWidth="1"/>
    <col min="2" max="2" width="55.875" style="1" customWidth="1"/>
    <col min="3" max="3" width="17.375" style="1" customWidth="1"/>
    <col min="4" max="4" width="18.625" style="4" customWidth="1"/>
    <col min="5" max="8" width="7.75" style="1" customWidth="1"/>
    <col min="9" max="9" width="15.5" style="3" customWidth="1"/>
    <col min="10" max="10" width="15.625" style="3" customWidth="1"/>
    <col min="11" max="11" width="13.75" style="3" customWidth="1"/>
    <col min="12" max="12" width="11.125" style="3" customWidth="1"/>
    <col min="13" max="13" width="14.75" style="2" customWidth="1"/>
    <col min="14" max="16384" width="9" style="1"/>
  </cols>
  <sheetData>
    <row r="1" spans="1:13" ht="10.15" customHeight="1">
      <c r="A1" s="46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8"/>
    </row>
    <row r="2" spans="1:13" ht="42.6" customHeight="1">
      <c r="A2" s="49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ht="45">
      <c r="A3" s="49" t="s">
        <v>59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</row>
    <row r="4" spans="1:13" ht="45">
      <c r="A4" s="49" t="s">
        <v>53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ht="7.9" customHeight="1">
      <c r="A5" s="53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5"/>
    </row>
    <row r="6" spans="1:13">
      <c r="A6" s="78" t="s">
        <v>0</v>
      </c>
      <c r="B6" s="56" t="s">
        <v>21</v>
      </c>
      <c r="C6" s="56" t="s">
        <v>37</v>
      </c>
      <c r="D6" s="52" t="s">
        <v>50</v>
      </c>
      <c r="E6" s="52"/>
      <c r="F6" s="52"/>
      <c r="G6" s="52"/>
      <c r="H6" s="52"/>
      <c r="I6" s="43" t="s">
        <v>38</v>
      </c>
      <c r="J6" s="44"/>
      <c r="K6" s="61" t="s">
        <v>41</v>
      </c>
      <c r="L6" s="60" t="s">
        <v>39</v>
      </c>
      <c r="M6" s="58" t="s">
        <v>40</v>
      </c>
    </row>
    <row r="7" spans="1:13">
      <c r="A7" s="79"/>
      <c r="B7" s="57"/>
      <c r="C7" s="57"/>
      <c r="D7" s="76" t="s">
        <v>1</v>
      </c>
      <c r="E7" s="68" t="s">
        <v>45</v>
      </c>
      <c r="F7" s="68" t="s">
        <v>51</v>
      </c>
      <c r="G7" s="70" t="s">
        <v>2</v>
      </c>
      <c r="H7" s="70" t="s">
        <v>3</v>
      </c>
      <c r="I7" s="38" t="s">
        <v>54</v>
      </c>
      <c r="J7" s="38" t="s">
        <v>57</v>
      </c>
      <c r="K7" s="61"/>
      <c r="L7" s="60"/>
      <c r="M7" s="59"/>
    </row>
    <row r="8" spans="1:13">
      <c r="A8" s="80"/>
      <c r="B8" s="57"/>
      <c r="C8" s="57"/>
      <c r="D8" s="77"/>
      <c r="E8" s="69"/>
      <c r="F8" s="69"/>
      <c r="G8" s="69"/>
      <c r="H8" s="69"/>
      <c r="I8" s="38" t="s">
        <v>55</v>
      </c>
      <c r="J8" s="38" t="s">
        <v>56</v>
      </c>
      <c r="K8" s="61"/>
      <c r="L8" s="60"/>
      <c r="M8" s="59"/>
    </row>
    <row r="9" spans="1:13" ht="23.45" customHeight="1">
      <c r="A9" s="73">
        <v>1</v>
      </c>
      <c r="B9" s="7" t="s">
        <v>5</v>
      </c>
      <c r="C9" s="6"/>
      <c r="D9" s="10"/>
      <c r="E9" s="9"/>
      <c r="F9" s="9"/>
      <c r="G9" s="9"/>
      <c r="H9" s="9"/>
      <c r="I9" s="13"/>
      <c r="J9" s="13"/>
      <c r="K9" s="13"/>
      <c r="L9" s="13"/>
      <c r="M9" s="8"/>
    </row>
    <row r="10" spans="1:13" ht="23.45" customHeight="1">
      <c r="A10" s="74"/>
      <c r="B10" s="82" t="s">
        <v>6</v>
      </c>
      <c r="C10" s="83"/>
      <c r="D10" s="11"/>
      <c r="E10" s="84"/>
      <c r="F10" s="84"/>
      <c r="G10" s="84"/>
      <c r="H10" s="84"/>
      <c r="I10" s="85"/>
      <c r="J10" s="85"/>
      <c r="K10" s="85"/>
      <c r="L10" s="85"/>
      <c r="M10" s="86"/>
    </row>
    <row r="11" spans="1:13" ht="23.45" customHeight="1">
      <c r="A11" s="74"/>
      <c r="B11" s="87" t="s">
        <v>28</v>
      </c>
      <c r="C11" s="88" t="s">
        <v>43</v>
      </c>
      <c r="D11" s="89">
        <v>34900</v>
      </c>
      <c r="E11" s="90" t="s">
        <v>4</v>
      </c>
      <c r="F11" s="90" t="s">
        <v>4</v>
      </c>
      <c r="G11" s="90" t="s">
        <v>4</v>
      </c>
      <c r="H11" s="90" t="s">
        <v>4</v>
      </c>
      <c r="I11" s="91">
        <v>17450</v>
      </c>
      <c r="J11" s="91">
        <v>17450</v>
      </c>
      <c r="K11" s="91">
        <f>SUM(D11-(I11+J11))</f>
        <v>0</v>
      </c>
      <c r="L11" s="91">
        <f>SUM(((I11+J11)*100)/D11)</f>
        <v>100</v>
      </c>
      <c r="M11" s="92" t="s">
        <v>42</v>
      </c>
    </row>
    <row r="12" spans="1:13" ht="24" customHeight="1">
      <c r="A12" s="74"/>
      <c r="B12" s="93" t="s">
        <v>32</v>
      </c>
      <c r="C12" s="94"/>
      <c r="D12" s="36"/>
      <c r="E12" s="95"/>
      <c r="F12" s="95"/>
      <c r="G12" s="95"/>
      <c r="H12" s="95"/>
      <c r="I12" s="96"/>
      <c r="J12" s="96"/>
      <c r="K12" s="96"/>
      <c r="L12" s="96"/>
      <c r="M12" s="97"/>
    </row>
    <row r="13" spans="1:13" ht="24" customHeight="1">
      <c r="A13" s="74"/>
      <c r="B13" s="93" t="s">
        <v>33</v>
      </c>
      <c r="C13" s="94"/>
      <c r="D13" s="36"/>
      <c r="E13" s="95"/>
      <c r="F13" s="95"/>
      <c r="G13" s="95"/>
      <c r="H13" s="95"/>
      <c r="I13" s="96"/>
      <c r="J13" s="96"/>
      <c r="K13" s="96"/>
      <c r="L13" s="96"/>
      <c r="M13" s="97"/>
    </row>
    <row r="14" spans="1:13" ht="24" customHeight="1">
      <c r="A14" s="74"/>
      <c r="B14" s="93" t="s">
        <v>34</v>
      </c>
      <c r="C14" s="94"/>
      <c r="D14" s="36"/>
      <c r="E14" s="95"/>
      <c r="F14" s="95"/>
      <c r="G14" s="95"/>
      <c r="H14" s="95"/>
      <c r="I14" s="96"/>
      <c r="J14" s="96"/>
      <c r="K14" s="96"/>
      <c r="L14" s="96"/>
      <c r="M14" s="97"/>
    </row>
    <row r="15" spans="1:13" ht="24" customHeight="1">
      <c r="A15" s="74"/>
      <c r="B15" s="93" t="s">
        <v>35</v>
      </c>
      <c r="C15" s="94"/>
      <c r="D15" s="36"/>
      <c r="E15" s="95"/>
      <c r="F15" s="95"/>
      <c r="G15" s="95"/>
      <c r="H15" s="95"/>
      <c r="I15" s="96"/>
      <c r="J15" s="96"/>
      <c r="K15" s="96"/>
      <c r="L15" s="96"/>
      <c r="M15" s="97"/>
    </row>
    <row r="16" spans="1:13" ht="24" customHeight="1">
      <c r="A16" s="74"/>
      <c r="B16" s="98" t="s">
        <v>36</v>
      </c>
      <c r="C16" s="99"/>
      <c r="D16" s="37"/>
      <c r="E16" s="100"/>
      <c r="F16" s="100"/>
      <c r="G16" s="100"/>
      <c r="H16" s="100"/>
      <c r="I16" s="101"/>
      <c r="J16" s="101"/>
      <c r="K16" s="101"/>
      <c r="L16" s="101"/>
      <c r="M16" s="102"/>
    </row>
    <row r="17" spans="1:13" ht="26.45" customHeight="1">
      <c r="A17" s="74"/>
      <c r="B17" s="103" t="s">
        <v>29</v>
      </c>
      <c r="C17" s="104"/>
      <c r="D17" s="12"/>
      <c r="E17" s="105"/>
      <c r="F17" s="105"/>
      <c r="G17" s="105"/>
      <c r="H17" s="105"/>
      <c r="I17" s="106"/>
      <c r="J17" s="106"/>
      <c r="K17" s="106"/>
      <c r="L17" s="106"/>
      <c r="M17" s="107"/>
    </row>
    <row r="18" spans="1:13" ht="26.45" customHeight="1">
      <c r="A18" s="74"/>
      <c r="B18" s="24" t="s">
        <v>7</v>
      </c>
      <c r="C18" s="25" t="s">
        <v>43</v>
      </c>
      <c r="D18" s="17">
        <v>5900</v>
      </c>
      <c r="E18" s="21" t="s">
        <v>4</v>
      </c>
      <c r="F18" s="21" t="s">
        <v>4</v>
      </c>
      <c r="G18" s="21" t="s">
        <v>4</v>
      </c>
      <c r="H18" s="21" t="s">
        <v>4</v>
      </c>
      <c r="I18" s="19">
        <v>0</v>
      </c>
      <c r="J18" s="19">
        <v>0</v>
      </c>
      <c r="K18" s="19">
        <f>SUM(D18-(I18+J18))</f>
        <v>5900</v>
      </c>
      <c r="L18" s="19">
        <f t="shared" ref="L18:L23" si="0">SUM(((I18+J18)*100)/D18)</f>
        <v>0</v>
      </c>
      <c r="M18" s="20" t="s">
        <v>42</v>
      </c>
    </row>
    <row r="19" spans="1:13" ht="25.9" customHeight="1">
      <c r="A19" s="74"/>
      <c r="B19" s="24" t="s">
        <v>8</v>
      </c>
      <c r="C19" s="25" t="s">
        <v>43</v>
      </c>
      <c r="D19" s="17">
        <v>900</v>
      </c>
      <c r="E19" s="21" t="s">
        <v>4</v>
      </c>
      <c r="F19" s="21" t="s">
        <v>4</v>
      </c>
      <c r="G19" s="21" t="s">
        <v>4</v>
      </c>
      <c r="H19" s="21" t="s">
        <v>4</v>
      </c>
      <c r="I19" s="19">
        <v>0</v>
      </c>
      <c r="J19" s="19">
        <v>0</v>
      </c>
      <c r="K19" s="19">
        <f t="shared" ref="K19:K25" si="1">SUM(D19-(I19+J19))</f>
        <v>900</v>
      </c>
      <c r="L19" s="19">
        <f t="shared" si="0"/>
        <v>0</v>
      </c>
      <c r="M19" s="20" t="s">
        <v>42</v>
      </c>
    </row>
    <row r="20" spans="1:13" ht="25.9" customHeight="1">
      <c r="A20" s="74"/>
      <c r="B20" s="24" t="s">
        <v>9</v>
      </c>
      <c r="C20" s="25" t="s">
        <v>43</v>
      </c>
      <c r="D20" s="17">
        <v>19000</v>
      </c>
      <c r="E20" s="21" t="s">
        <v>4</v>
      </c>
      <c r="F20" s="21" t="s">
        <v>4</v>
      </c>
      <c r="G20" s="21" t="s">
        <v>4</v>
      </c>
      <c r="H20" s="21" t="s">
        <v>4</v>
      </c>
      <c r="I20" s="19">
        <v>0</v>
      </c>
      <c r="J20" s="19">
        <v>2400</v>
      </c>
      <c r="K20" s="19">
        <f t="shared" si="1"/>
        <v>16600</v>
      </c>
      <c r="L20" s="19">
        <f t="shared" si="0"/>
        <v>12.631578947368421</v>
      </c>
      <c r="M20" s="20" t="s">
        <v>42</v>
      </c>
    </row>
    <row r="21" spans="1:13" ht="26.45" customHeight="1">
      <c r="A21" s="74"/>
      <c r="B21" s="24" t="s">
        <v>10</v>
      </c>
      <c r="C21" s="25" t="s">
        <v>43</v>
      </c>
      <c r="D21" s="17">
        <v>1100</v>
      </c>
      <c r="E21" s="21" t="s">
        <v>4</v>
      </c>
      <c r="F21" s="21" t="s">
        <v>4</v>
      </c>
      <c r="G21" s="21" t="s">
        <v>4</v>
      </c>
      <c r="H21" s="21" t="s">
        <v>4</v>
      </c>
      <c r="I21" s="19">
        <v>0</v>
      </c>
      <c r="J21" s="19">
        <v>0</v>
      </c>
      <c r="K21" s="19">
        <f t="shared" si="1"/>
        <v>1100</v>
      </c>
      <c r="L21" s="19">
        <f t="shared" si="0"/>
        <v>0</v>
      </c>
      <c r="M21" s="20" t="s">
        <v>42</v>
      </c>
    </row>
    <row r="22" spans="1:13" ht="26.45" customHeight="1">
      <c r="A22" s="74"/>
      <c r="B22" s="108" t="s">
        <v>16</v>
      </c>
      <c r="C22" s="25" t="s">
        <v>43</v>
      </c>
      <c r="D22" s="17">
        <v>42500</v>
      </c>
      <c r="E22" s="21" t="s">
        <v>4</v>
      </c>
      <c r="F22" s="21" t="s">
        <v>4</v>
      </c>
      <c r="G22" s="21" t="s">
        <v>4</v>
      </c>
      <c r="H22" s="21" t="s">
        <v>4</v>
      </c>
      <c r="I22" s="19">
        <v>0</v>
      </c>
      <c r="J22" s="19">
        <v>41500</v>
      </c>
      <c r="K22" s="19">
        <f t="shared" si="1"/>
        <v>1000</v>
      </c>
      <c r="L22" s="19">
        <f t="shared" si="0"/>
        <v>97.647058823529406</v>
      </c>
      <c r="M22" s="20" t="s">
        <v>42</v>
      </c>
    </row>
    <row r="23" spans="1:13" ht="25.5">
      <c r="A23" s="74"/>
      <c r="B23" s="109" t="s">
        <v>30</v>
      </c>
      <c r="C23" s="110" t="s">
        <v>43</v>
      </c>
      <c r="D23" s="111">
        <v>780000</v>
      </c>
      <c r="E23" s="112" t="s">
        <v>4</v>
      </c>
      <c r="F23" s="112" t="s">
        <v>4</v>
      </c>
      <c r="G23" s="112" t="s">
        <v>4</v>
      </c>
      <c r="H23" s="112" t="s">
        <v>4</v>
      </c>
      <c r="I23" s="113">
        <v>211400</v>
      </c>
      <c r="J23" s="113">
        <v>235120</v>
      </c>
      <c r="K23" s="113">
        <f t="shared" si="1"/>
        <v>333480</v>
      </c>
      <c r="L23" s="113">
        <f t="shared" si="0"/>
        <v>57.246153846153845</v>
      </c>
      <c r="M23" s="18" t="s">
        <v>42</v>
      </c>
    </row>
    <row r="24" spans="1:13" ht="25.5">
      <c r="A24" s="74"/>
      <c r="B24" s="103" t="s">
        <v>11</v>
      </c>
      <c r="C24" s="104"/>
      <c r="D24" s="114"/>
      <c r="E24" s="105"/>
      <c r="F24" s="105"/>
      <c r="G24" s="105"/>
      <c r="H24" s="105"/>
      <c r="I24" s="106"/>
      <c r="J24" s="106"/>
      <c r="K24" s="106"/>
      <c r="L24" s="106"/>
      <c r="M24" s="107"/>
    </row>
    <row r="25" spans="1:13" ht="25.5">
      <c r="A25" s="74"/>
      <c r="B25" s="24" t="s">
        <v>12</v>
      </c>
      <c r="C25" s="25" t="s">
        <v>43</v>
      </c>
      <c r="D25" s="17">
        <v>103200</v>
      </c>
      <c r="E25" s="21" t="s">
        <v>4</v>
      </c>
      <c r="F25" s="21" t="s">
        <v>4</v>
      </c>
      <c r="G25" s="21" t="s">
        <v>4</v>
      </c>
      <c r="H25" s="21" t="s">
        <v>4</v>
      </c>
      <c r="I25" s="19">
        <v>9520</v>
      </c>
      <c r="J25" s="19">
        <v>8608</v>
      </c>
      <c r="K25" s="19">
        <f t="shared" si="1"/>
        <v>85072</v>
      </c>
      <c r="L25" s="19">
        <f t="shared" ref="L25:L27" si="2">SUM(((I25+J25)*100)/D25)</f>
        <v>17.565891472868216</v>
      </c>
      <c r="M25" s="20" t="s">
        <v>42</v>
      </c>
    </row>
    <row r="26" spans="1:13" ht="25.5">
      <c r="A26" s="74"/>
      <c r="B26" s="24" t="s">
        <v>19</v>
      </c>
      <c r="C26" s="25" t="s">
        <v>43</v>
      </c>
      <c r="D26" s="17">
        <v>12100</v>
      </c>
      <c r="E26" s="21" t="s">
        <v>4</v>
      </c>
      <c r="F26" s="21" t="s">
        <v>4</v>
      </c>
      <c r="G26" s="21" t="s">
        <v>4</v>
      </c>
      <c r="H26" s="21" t="s">
        <v>4</v>
      </c>
      <c r="I26" s="19"/>
      <c r="J26" s="19">
        <v>12100</v>
      </c>
      <c r="K26" s="19">
        <f t="shared" ref="K26:K27" si="3">SUM(D26-(I26+J26))</f>
        <v>0</v>
      </c>
      <c r="L26" s="19">
        <f t="shared" si="2"/>
        <v>100</v>
      </c>
      <c r="M26" s="20" t="s">
        <v>42</v>
      </c>
    </row>
    <row r="27" spans="1:13" ht="25.5">
      <c r="A27" s="74"/>
      <c r="B27" s="24" t="s">
        <v>20</v>
      </c>
      <c r="C27" s="25" t="s">
        <v>43</v>
      </c>
      <c r="D27" s="17">
        <v>26900</v>
      </c>
      <c r="E27" s="21" t="s">
        <v>4</v>
      </c>
      <c r="F27" s="21" t="s">
        <v>4</v>
      </c>
      <c r="G27" s="21" t="s">
        <v>4</v>
      </c>
      <c r="H27" s="21" t="s">
        <v>4</v>
      </c>
      <c r="I27" s="19">
        <v>13450</v>
      </c>
      <c r="J27" s="19">
        <v>13450</v>
      </c>
      <c r="K27" s="19">
        <f t="shared" si="3"/>
        <v>0</v>
      </c>
      <c r="L27" s="19">
        <f t="shared" si="2"/>
        <v>100</v>
      </c>
      <c r="M27" s="20" t="s">
        <v>42</v>
      </c>
    </row>
    <row r="28" spans="1:13" ht="25.5">
      <c r="A28" s="74"/>
      <c r="B28" s="24" t="s">
        <v>13</v>
      </c>
      <c r="C28" s="115"/>
      <c r="D28" s="17"/>
      <c r="E28" s="21"/>
      <c r="F28" s="21"/>
      <c r="G28" s="21"/>
      <c r="H28" s="21"/>
      <c r="I28" s="19"/>
      <c r="J28" s="19"/>
      <c r="K28" s="19"/>
      <c r="L28" s="19"/>
      <c r="M28" s="26"/>
    </row>
    <row r="29" spans="1:13" ht="25.5">
      <c r="A29" s="74"/>
      <c r="B29" s="24" t="s">
        <v>14</v>
      </c>
      <c r="C29" s="25" t="s">
        <v>43</v>
      </c>
      <c r="D29" s="17">
        <v>4700</v>
      </c>
      <c r="E29" s="21" t="s">
        <v>4</v>
      </c>
      <c r="F29" s="21" t="s">
        <v>4</v>
      </c>
      <c r="G29" s="21" t="s">
        <v>4</v>
      </c>
      <c r="H29" s="21" t="s">
        <v>4</v>
      </c>
      <c r="I29" s="19">
        <v>4700</v>
      </c>
      <c r="J29" s="19">
        <v>0</v>
      </c>
      <c r="K29" s="19">
        <f t="shared" ref="K29:K30" si="4">SUM(D29-(I29+J29))</f>
        <v>0</v>
      </c>
      <c r="L29" s="19">
        <f t="shared" ref="L29:L31" si="5">SUM(((I29+J29)*100)/D29)</f>
        <v>100</v>
      </c>
      <c r="M29" s="20" t="s">
        <v>42</v>
      </c>
    </row>
    <row r="30" spans="1:13" ht="25.5">
      <c r="A30" s="75"/>
      <c r="B30" s="109" t="s">
        <v>17</v>
      </c>
      <c r="C30" s="110" t="s">
        <v>43</v>
      </c>
      <c r="D30" s="111">
        <v>765300</v>
      </c>
      <c r="E30" s="116" t="s">
        <v>4</v>
      </c>
      <c r="F30" s="116" t="s">
        <v>4</v>
      </c>
      <c r="G30" s="116" t="s">
        <v>4</v>
      </c>
      <c r="H30" s="116" t="s">
        <v>4</v>
      </c>
      <c r="I30" s="113">
        <v>382650</v>
      </c>
      <c r="J30" s="113">
        <v>382650</v>
      </c>
      <c r="K30" s="113">
        <f t="shared" si="4"/>
        <v>0</v>
      </c>
      <c r="L30" s="113">
        <f t="shared" si="5"/>
        <v>100</v>
      </c>
      <c r="M30" s="18" t="s">
        <v>42</v>
      </c>
    </row>
    <row r="31" spans="1:13" ht="25.5">
      <c r="A31" s="72"/>
      <c r="B31" s="103" t="s">
        <v>18</v>
      </c>
      <c r="C31" s="104" t="s">
        <v>43</v>
      </c>
      <c r="D31" s="114">
        <v>3400</v>
      </c>
      <c r="E31" s="105" t="s">
        <v>4</v>
      </c>
      <c r="F31" s="105" t="s">
        <v>4</v>
      </c>
      <c r="G31" s="105" t="s">
        <v>4</v>
      </c>
      <c r="H31" s="105" t="s">
        <v>4</v>
      </c>
      <c r="I31" s="106">
        <v>3400</v>
      </c>
      <c r="J31" s="106">
        <v>0</v>
      </c>
      <c r="K31" s="106">
        <f>SUM(D31-(I31+J31))</f>
        <v>0</v>
      </c>
      <c r="L31" s="106">
        <f t="shared" si="5"/>
        <v>100</v>
      </c>
      <c r="M31" s="117" t="s">
        <v>42</v>
      </c>
    </row>
    <row r="32" spans="1:13" ht="25.5">
      <c r="A32" s="62"/>
      <c r="B32" s="24"/>
      <c r="C32" s="115"/>
      <c r="D32" s="17"/>
      <c r="E32" s="21"/>
      <c r="F32" s="21"/>
      <c r="G32" s="21"/>
      <c r="H32" s="21"/>
      <c r="I32" s="19"/>
      <c r="J32" s="19"/>
      <c r="K32" s="19"/>
      <c r="L32" s="19"/>
      <c r="M32" s="26"/>
    </row>
    <row r="33" spans="1:13" ht="25.5">
      <c r="A33" s="62"/>
      <c r="B33" s="24" t="s">
        <v>15</v>
      </c>
      <c r="C33" s="25" t="s">
        <v>43</v>
      </c>
      <c r="D33" s="17">
        <v>16300</v>
      </c>
      <c r="E33" s="21" t="s">
        <v>4</v>
      </c>
      <c r="F33" s="21" t="s">
        <v>4</v>
      </c>
      <c r="G33" s="21" t="s">
        <v>4</v>
      </c>
      <c r="H33" s="21" t="s">
        <v>4</v>
      </c>
      <c r="I33" s="19">
        <v>8150</v>
      </c>
      <c r="J33" s="19">
        <v>8150</v>
      </c>
      <c r="K33" s="19">
        <f>SUM(D33-(I33+J33))</f>
        <v>0</v>
      </c>
      <c r="L33" s="19">
        <f>SUM(((I33+J33)*100)/D33)</f>
        <v>100</v>
      </c>
      <c r="M33" s="20" t="s">
        <v>42</v>
      </c>
    </row>
    <row r="34" spans="1:13" ht="25.5">
      <c r="A34" s="62"/>
      <c r="B34" s="109"/>
      <c r="C34" s="118"/>
      <c r="D34" s="111"/>
      <c r="E34" s="116"/>
      <c r="F34" s="116"/>
      <c r="G34" s="116"/>
      <c r="H34" s="116"/>
      <c r="I34" s="113"/>
      <c r="J34" s="113"/>
      <c r="K34" s="113"/>
      <c r="L34" s="113"/>
      <c r="M34" s="119"/>
    </row>
    <row r="35" spans="1:13" ht="25.5">
      <c r="A35" s="62">
        <v>2</v>
      </c>
      <c r="B35" s="120" t="s">
        <v>49</v>
      </c>
      <c r="C35" s="121"/>
      <c r="D35" s="122"/>
      <c r="E35" s="123"/>
      <c r="F35" s="123"/>
      <c r="G35" s="123"/>
      <c r="H35" s="123"/>
      <c r="I35" s="124"/>
      <c r="J35" s="124"/>
      <c r="K35" s="124"/>
      <c r="L35" s="124"/>
      <c r="M35" s="125"/>
    </row>
    <row r="36" spans="1:13" ht="25.5">
      <c r="A36" s="62"/>
      <c r="B36" s="24" t="s">
        <v>26</v>
      </c>
      <c r="C36" s="25" t="s">
        <v>43</v>
      </c>
      <c r="D36" s="17">
        <v>34700</v>
      </c>
      <c r="E36" s="126" t="s">
        <v>4</v>
      </c>
      <c r="F36" s="126" t="s">
        <v>4</v>
      </c>
      <c r="G36" s="126" t="s">
        <v>4</v>
      </c>
      <c r="H36" s="126" t="s">
        <v>4</v>
      </c>
      <c r="I36" s="19">
        <v>0</v>
      </c>
      <c r="J36" s="19">
        <v>34700</v>
      </c>
      <c r="K36" s="19">
        <f>SUM(D36-(I36+J36))</f>
        <v>0</v>
      </c>
      <c r="L36" s="19">
        <f>SUM(((I36+J36)*100)/D36)</f>
        <v>100</v>
      </c>
      <c r="M36" s="20" t="s">
        <v>42</v>
      </c>
    </row>
    <row r="37" spans="1:13" ht="25.5">
      <c r="A37" s="62"/>
      <c r="B37" s="24"/>
      <c r="C37" s="115"/>
      <c r="D37" s="17"/>
      <c r="E37" s="126"/>
      <c r="F37" s="126"/>
      <c r="G37" s="126"/>
      <c r="H37" s="126"/>
      <c r="I37" s="19"/>
      <c r="J37" s="19"/>
      <c r="K37" s="19"/>
      <c r="L37" s="19"/>
      <c r="M37" s="26"/>
    </row>
    <row r="38" spans="1:13" ht="25.5">
      <c r="A38" s="81">
        <v>3</v>
      </c>
      <c r="B38" s="24" t="s">
        <v>23</v>
      </c>
      <c r="C38" s="25" t="s">
        <v>43</v>
      </c>
      <c r="D38" s="17">
        <v>10000</v>
      </c>
      <c r="E38" s="21" t="s">
        <v>4</v>
      </c>
      <c r="F38" s="21" t="s">
        <v>4</v>
      </c>
      <c r="G38" s="21" t="s">
        <v>4</v>
      </c>
      <c r="H38" s="21" t="s">
        <v>4</v>
      </c>
      <c r="I38" s="19">
        <v>0</v>
      </c>
      <c r="J38" s="19">
        <v>5000</v>
      </c>
      <c r="K38" s="19">
        <f>SUM(D38-(I38+J38))</f>
        <v>5000</v>
      </c>
      <c r="L38" s="19">
        <f>SUM(((I38+J38)*100)/D38)</f>
        <v>50</v>
      </c>
      <c r="M38" s="23" t="s">
        <v>42</v>
      </c>
    </row>
    <row r="39" spans="1:13" ht="25.5">
      <c r="A39" s="81"/>
      <c r="B39" s="24"/>
      <c r="C39" s="115"/>
      <c r="D39" s="17"/>
      <c r="E39" s="21"/>
      <c r="F39" s="21"/>
      <c r="G39" s="21"/>
      <c r="H39" s="21"/>
      <c r="I39" s="19"/>
      <c r="J39" s="19"/>
      <c r="K39" s="19"/>
      <c r="L39" s="19"/>
      <c r="M39" s="23"/>
    </row>
    <row r="40" spans="1:13" ht="25.5">
      <c r="A40" s="62">
        <v>4</v>
      </c>
      <c r="B40" s="24" t="s">
        <v>24</v>
      </c>
      <c r="C40" s="25" t="s">
        <v>43</v>
      </c>
      <c r="D40" s="17">
        <v>7600</v>
      </c>
      <c r="E40" s="21" t="s">
        <v>4</v>
      </c>
      <c r="F40" s="21" t="s">
        <v>4</v>
      </c>
      <c r="G40" s="21" t="s">
        <v>4</v>
      </c>
      <c r="H40" s="21" t="s">
        <v>4</v>
      </c>
      <c r="I40" s="19">
        <v>0</v>
      </c>
      <c r="J40" s="19">
        <v>3800</v>
      </c>
      <c r="K40" s="19">
        <f>SUM(D40-(I40+J40))</f>
        <v>3800</v>
      </c>
      <c r="L40" s="19">
        <f>SUM(((I40+J40)*100)/D40)</f>
        <v>50</v>
      </c>
      <c r="M40" s="23" t="s">
        <v>42</v>
      </c>
    </row>
    <row r="41" spans="1:13" ht="25.5">
      <c r="A41" s="62"/>
      <c r="B41" s="24"/>
      <c r="C41" s="115"/>
      <c r="D41" s="17"/>
      <c r="E41" s="21"/>
      <c r="F41" s="21"/>
      <c r="G41" s="21"/>
      <c r="H41" s="21"/>
      <c r="I41" s="19"/>
      <c r="J41" s="19"/>
      <c r="K41" s="19"/>
      <c r="L41" s="19"/>
      <c r="M41" s="26"/>
    </row>
    <row r="42" spans="1:13" ht="25.5">
      <c r="A42" s="62">
        <v>5</v>
      </c>
      <c r="B42" s="24" t="s">
        <v>25</v>
      </c>
      <c r="C42" s="25" t="s">
        <v>43</v>
      </c>
      <c r="D42" s="17">
        <v>1140</v>
      </c>
      <c r="E42" s="21" t="s">
        <v>4</v>
      </c>
      <c r="F42" s="21" t="s">
        <v>4</v>
      </c>
      <c r="G42" s="21" t="s">
        <v>4</v>
      </c>
      <c r="H42" s="21" t="s">
        <v>4</v>
      </c>
      <c r="I42" s="19">
        <v>0</v>
      </c>
      <c r="J42" s="19">
        <v>1140</v>
      </c>
      <c r="K42" s="19">
        <f>SUM(D42-(I42+J42))</f>
        <v>0</v>
      </c>
      <c r="L42" s="19">
        <f>SUM(((I42+J42)*100)/D42)</f>
        <v>100</v>
      </c>
      <c r="M42" s="23" t="s">
        <v>42</v>
      </c>
    </row>
    <row r="43" spans="1:13" ht="25.5">
      <c r="A43" s="62"/>
      <c r="B43" s="24"/>
      <c r="C43" s="115"/>
      <c r="D43" s="17"/>
      <c r="E43" s="21"/>
      <c r="F43" s="21"/>
      <c r="G43" s="21"/>
      <c r="H43" s="21"/>
      <c r="I43" s="19"/>
      <c r="J43" s="19"/>
      <c r="K43" s="19"/>
      <c r="L43" s="19"/>
      <c r="M43" s="26"/>
    </row>
    <row r="44" spans="1:13" ht="24.6" customHeight="1">
      <c r="A44" s="62">
        <v>6</v>
      </c>
      <c r="B44" s="24" t="s">
        <v>27</v>
      </c>
      <c r="C44" s="25" t="s">
        <v>43</v>
      </c>
      <c r="D44" s="22">
        <v>15600</v>
      </c>
      <c r="E44" s="21" t="s">
        <v>47</v>
      </c>
      <c r="F44" s="21" t="s">
        <v>47</v>
      </c>
      <c r="G44" s="21" t="s">
        <v>47</v>
      </c>
      <c r="H44" s="21" t="s">
        <v>47</v>
      </c>
      <c r="I44" s="19">
        <v>7800</v>
      </c>
      <c r="J44" s="19">
        <v>7800</v>
      </c>
      <c r="K44" s="19">
        <f>SUM(D44-(I44+J44))</f>
        <v>0</v>
      </c>
      <c r="L44" s="19">
        <f>SUM(((I44+J44)*100)/D44)</f>
        <v>100</v>
      </c>
      <c r="M44" s="23" t="s">
        <v>42</v>
      </c>
    </row>
    <row r="45" spans="1:13" ht="25.5">
      <c r="A45" s="62"/>
      <c r="B45" s="24" t="s">
        <v>31</v>
      </c>
      <c r="C45" s="115"/>
      <c r="D45" s="22"/>
      <c r="E45" s="21"/>
      <c r="F45" s="21"/>
      <c r="G45" s="21"/>
      <c r="H45" s="21"/>
      <c r="I45" s="19"/>
      <c r="J45" s="19"/>
      <c r="K45" s="19"/>
      <c r="L45" s="19"/>
      <c r="M45" s="26"/>
    </row>
    <row r="46" spans="1:13" ht="25.5">
      <c r="A46" s="62"/>
      <c r="B46" s="24"/>
      <c r="C46" s="115"/>
      <c r="D46" s="22"/>
      <c r="E46" s="21"/>
      <c r="F46" s="21"/>
      <c r="G46" s="21"/>
      <c r="H46" s="21"/>
      <c r="I46" s="19"/>
      <c r="J46" s="19"/>
      <c r="K46" s="19"/>
      <c r="L46" s="19"/>
      <c r="M46" s="26"/>
    </row>
    <row r="47" spans="1:13" ht="25.5">
      <c r="A47" s="62">
        <v>7</v>
      </c>
      <c r="B47" s="24" t="s">
        <v>44</v>
      </c>
      <c r="C47" s="25" t="s">
        <v>43</v>
      </c>
      <c r="D47" s="22">
        <v>30450</v>
      </c>
      <c r="E47" s="21"/>
      <c r="F47" s="21"/>
      <c r="G47" s="21"/>
      <c r="H47" s="21"/>
      <c r="I47" s="19">
        <v>0</v>
      </c>
      <c r="J47" s="19">
        <v>30450</v>
      </c>
      <c r="K47" s="19">
        <f>SUM(D47-(I47+J47))</f>
        <v>0</v>
      </c>
      <c r="L47" s="19">
        <f>SUM(((I47+J47)*100)/D47)</f>
        <v>100</v>
      </c>
      <c r="M47" s="23" t="s">
        <v>42</v>
      </c>
    </row>
    <row r="48" spans="1:13" ht="25.5">
      <c r="A48" s="62"/>
      <c r="B48" s="24"/>
      <c r="C48" s="115"/>
      <c r="D48" s="22"/>
      <c r="E48" s="21"/>
      <c r="F48" s="21"/>
      <c r="G48" s="21"/>
      <c r="H48" s="21"/>
      <c r="I48" s="19"/>
      <c r="J48" s="19"/>
      <c r="K48" s="19"/>
      <c r="L48" s="19"/>
      <c r="M48" s="23"/>
    </row>
    <row r="49" spans="1:13" ht="25.5">
      <c r="A49" s="71">
        <v>8</v>
      </c>
      <c r="B49" s="24" t="s">
        <v>46</v>
      </c>
      <c r="C49" s="25" t="s">
        <v>43</v>
      </c>
      <c r="D49" s="22">
        <v>8000</v>
      </c>
      <c r="E49" s="21"/>
      <c r="F49" s="21"/>
      <c r="G49" s="21"/>
      <c r="H49" s="21"/>
      <c r="I49" s="19">
        <v>0</v>
      </c>
      <c r="J49" s="19">
        <v>8000</v>
      </c>
      <c r="K49" s="19">
        <f>SUM(D49-(I49+J49))</f>
        <v>0</v>
      </c>
      <c r="L49" s="19">
        <f>SUM(((I49+J49)*100)/D49)</f>
        <v>100</v>
      </c>
      <c r="M49" s="23" t="s">
        <v>42</v>
      </c>
    </row>
    <row r="50" spans="1:13" ht="25.5">
      <c r="A50" s="72"/>
      <c r="B50" s="24"/>
      <c r="C50" s="25"/>
      <c r="D50" s="22"/>
      <c r="E50" s="21"/>
      <c r="F50" s="21"/>
      <c r="G50" s="21"/>
      <c r="H50" s="21"/>
      <c r="I50" s="16"/>
      <c r="J50" s="16"/>
      <c r="K50" s="16"/>
      <c r="L50" s="16"/>
      <c r="M50" s="23"/>
    </row>
    <row r="51" spans="1:13" ht="25.5">
      <c r="A51" s="66">
        <v>9</v>
      </c>
      <c r="B51" s="27" t="s">
        <v>48</v>
      </c>
      <c r="C51" s="28" t="s">
        <v>43</v>
      </c>
      <c r="D51" s="29">
        <v>6000</v>
      </c>
      <c r="E51" s="40"/>
      <c r="F51" s="40"/>
      <c r="G51" s="40"/>
      <c r="H51" s="40"/>
      <c r="I51" s="41">
        <v>6000</v>
      </c>
      <c r="J51" s="41">
        <v>0</v>
      </c>
      <c r="K51" s="41">
        <f>SUM(D51-(I51+J51))</f>
        <v>0</v>
      </c>
      <c r="L51" s="41">
        <f>SUM(((I51+J51)*100)/D51)</f>
        <v>100</v>
      </c>
      <c r="M51" s="30" t="s">
        <v>42</v>
      </c>
    </row>
    <row r="52" spans="1:13" ht="25.5">
      <c r="A52" s="67"/>
      <c r="B52" s="31"/>
      <c r="C52" s="32"/>
      <c r="D52" s="33"/>
      <c r="E52" s="34"/>
      <c r="F52" s="34"/>
      <c r="G52" s="34"/>
      <c r="H52" s="34"/>
      <c r="I52" s="39"/>
      <c r="J52" s="39" t="s">
        <v>58</v>
      </c>
      <c r="K52" s="39"/>
      <c r="L52" s="39"/>
      <c r="M52" s="35"/>
    </row>
    <row r="53" spans="1:13" ht="33.6" customHeight="1" thickBot="1">
      <c r="A53" s="45"/>
      <c r="B53" s="45"/>
      <c r="C53" s="15" t="s">
        <v>22</v>
      </c>
      <c r="D53" s="42">
        <f>SUM(D9:D51)</f>
        <v>1929690</v>
      </c>
      <c r="E53" s="63"/>
      <c r="F53" s="64"/>
      <c r="G53" s="64"/>
      <c r="H53" s="65"/>
      <c r="I53" s="14">
        <f>SUM(I9:I52)</f>
        <v>664520</v>
      </c>
      <c r="J53" s="14">
        <f>SUM(J9:J52)</f>
        <v>812318</v>
      </c>
      <c r="K53" s="14">
        <f>SUM(K9:K52)</f>
        <v>452852</v>
      </c>
      <c r="L53" s="14">
        <f>SUM(((I53+J53)*100)/D53)</f>
        <v>76.532396395275924</v>
      </c>
      <c r="M53" s="5"/>
    </row>
    <row r="54" spans="1:13">
      <c r="E54" s="45"/>
      <c r="F54" s="45"/>
      <c r="G54" s="45"/>
    </row>
  </sheetData>
  <mergeCells count="31">
    <mergeCell ref="A51:A52"/>
    <mergeCell ref="F7:F8"/>
    <mergeCell ref="G7:G8"/>
    <mergeCell ref="H7:H8"/>
    <mergeCell ref="A49:A50"/>
    <mergeCell ref="A44:A46"/>
    <mergeCell ref="A9:A30"/>
    <mergeCell ref="A31:A34"/>
    <mergeCell ref="D7:D8"/>
    <mergeCell ref="E7:E8"/>
    <mergeCell ref="A6:A8"/>
    <mergeCell ref="A35:A37"/>
    <mergeCell ref="A38:A39"/>
    <mergeCell ref="A40:A41"/>
    <mergeCell ref="A42:A43"/>
    <mergeCell ref="I6:J6"/>
    <mergeCell ref="E54:G54"/>
    <mergeCell ref="A53:B53"/>
    <mergeCell ref="A1:M1"/>
    <mergeCell ref="A2:M2"/>
    <mergeCell ref="A3:M3"/>
    <mergeCell ref="A4:M4"/>
    <mergeCell ref="D6:H6"/>
    <mergeCell ref="A5:M5"/>
    <mergeCell ref="C6:C8"/>
    <mergeCell ref="M6:M8"/>
    <mergeCell ref="B6:B8"/>
    <mergeCell ref="L6:L8"/>
    <mergeCell ref="K6:K8"/>
    <mergeCell ref="A47:A48"/>
    <mergeCell ref="E53:H53"/>
  </mergeCells>
  <phoneticPr fontId="7" type="noConversion"/>
  <pageMargins left="0.36" right="0" top="0.31" bottom="0" header="0.31496062992125984" footer="0"/>
  <pageSetup paperSize="9" scale="66" orientation="landscape" horizontalDpi="4294967293" r:id="rId1"/>
  <rowBreaks count="1" manualBreakCount="1">
    <brk id="30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สภ.กู่ทอง</vt:lpstr>
      <vt:lpstr>สภ.กู่ทอง!Print_Area</vt:lpstr>
      <vt:lpstr>สภ.กู่ทอง!Print_Titles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cp:lastPrinted>2026-06-02T04:55:42Z</cp:lastPrinted>
  <dcterms:created xsi:type="dcterms:W3CDTF">2023-05-30T14:10:06Z</dcterms:created>
  <dcterms:modified xsi:type="dcterms:W3CDTF">2026-07-10T07:59:44Z</dcterms:modified>
</cp:coreProperties>
</file>